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8bac2c30bbab188c/Desktop/"/>
    </mc:Choice>
  </mc:AlternateContent>
  <xr:revisionPtr revIDLastSave="160" documentId="8_{134FE254-5EF9-44F9-834B-93FEB8644BD6}" xr6:coauthVersionLast="47" xr6:coauthVersionMax="47" xr10:uidLastSave="{D52E1C24-4DDF-4854-93EE-CC57E84D9836}"/>
  <bookViews>
    <workbookView xWindow="-98" yWindow="-98" windowWidth="21795" windowHeight="12975" xr2:uid="{8EB9B4E7-FDF8-4652-98B3-88D3F116D51C}"/>
  </bookViews>
  <sheets>
    <sheet name="Information Sheet" sheetId="2" r:id="rId1"/>
    <sheet name="Analytics Sheet" sheetId="1" r:id="rId2"/>
  </sheets>
  <definedNames>
    <definedName name="_xlnm._FilterDatabase" localSheetId="1" hidden="1">'Analytics Sheet'!$A$3:$X$3</definedName>
    <definedName name="_xlnm._FilterDatabase" localSheetId="0" hidden="1">'Information Sheet'!$A$3:$K$3</definedName>
    <definedName name="_xlnm.Print_Area" localSheetId="1">'Analytics Sheet'!$A$1:$X$33</definedName>
    <definedName name="_xlnm.Print_Area" localSheetId="0">'Information Sheet'!$A$1:$K$17</definedName>
    <definedName name="_xlnm.Print_Titles" localSheetId="0">'Information Sheet'!$1:$3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2" l="1"/>
</calcChain>
</file>

<file path=xl/sharedStrings.xml><?xml version="1.0" encoding="utf-8"?>
<sst xmlns="http://schemas.openxmlformats.org/spreadsheetml/2006/main" count="262" uniqueCount="193">
  <si>
    <t>Project Description / Work Type:</t>
  </si>
  <si>
    <t>Project Purpose &amp; Need:</t>
  </si>
  <si>
    <t>Local Agency Comprehensive Plan Reference(s):</t>
  </si>
  <si>
    <t>Multi-Jurisdictional Priority / Partnership Project</t>
  </si>
  <si>
    <t>No</t>
  </si>
  <si>
    <t>Yes</t>
  </si>
  <si>
    <t>30 or Less</t>
  </si>
  <si>
    <t>This project will implement pedestrian safety, traffic calming, and signal coordination improvements along Mercy Dr to address documented safety concerns and reduce vehicle speeds. Improvements include installation of a new RRFB at the midblock crossing south of Kalwit Lane. All midblock crossings along the corridor will be upgraded with speed humps on each approach in both directions, accompanied by advance warning signage. Speeds limit reductions to 25 mph will occur along the corridor based on context and the city’s Growth Management Plan. High-visibility crosswalks will be installed throughout the corridor where there are unmarked or worn pavement markings, including the midblock crossing. To improve corridor operations, fiber-optic communications will be installed between the traffic signals at Colonial Dr, WD Judge Rd, and Princeton St to enhance signal coordination, improve traffic flow, and prioritizing safer crossings for vulnerable road users.</t>
  </si>
  <si>
    <t>Purpose: The project aims to improve safety, multimodal accessibility, and operational efficiency along Mercy Dr by reducing vehicle speeds, enhancing pedestrian and bicycle crossing safety, and improving traffic signal coordination.
Need: Mercy Dr is a critical neighborhood corridor identified as high risk in the city’s HIN, with EPDO scores up to 8,900. The corridor has experienced ongoing safety treatments since 2021, including midblock crossings and RRFB installations. However, community concerns persist regarding speeding, especially as travel demand increases due to new multifamily and affordable housing development along the corridor. The corridor falls in designated Areas of Persistent Poverty (2020 Census tract 187) and the city’s Communities of Concern (tract 187), prioritizing improvements for these neighborhoods. The proposed traffic calming and pedestrian safety measures will mitigate these risks, enhance corridor safety, and improve conditions for vulnerable road users.</t>
  </si>
  <si>
    <t>This project is consistent with the City of Orlando’s Growth Management Plan (October 2025), Chapter 3: Safe and Convenient Mobility Options, and directly advances Transportation Goal 3: Vision Zero Orlando. This project supports Transportation Goal 3 which aims “To foster a culture of safety and accountability ensuring progress of Vision Zero by implementing data-driven strategies to reduce preventable traffic deaths and serious injuries, prioritizing our community’s most vulnerable road users, and promoting equitable solutions that are multidisciplinary and multifaceted.” (Amended September 8, 2025; Effective October 9, 2025; Doc. No. 25090812a)
Plan References: https://www.orlando.gov/files/sharedassets/public/v/2/departments/edv/city-planning/other-documents/gmp-chapter-3-safe-and-convenient-mobility-options.pdf</t>
  </si>
  <si>
    <t>No issues are anticipated that would impact project readiness or implementation. Mercy Drive has experienced ongoing safety concerns within District 5, and this project aligns with continued efforts to address documented safety needs along the corridor. This project advances pedestrian crossing safety improvements like those implemented on Corrine Drive, which have received positive community feedback.
Cautious implementation of Maintenance of Traffic (MOT) and Temporary Traffic Controls (TTC) will be employed to minimize temporary disruptions and maintain safe, efficient access during construction. No public controversy is expected.</t>
  </si>
  <si>
    <t>Safety: Implements traffic calming, speed management, and midblock crossing improvements to reduce conflicts and improve conditions for vulnerable road users particularly as the corridor experiences increased residential development and travel demand.
Reliability: Upgrades signal operations with new fiber optic cables and underground infrastructure to enhance coordination by reducing delays and supporting predictable travel times.
Connectivity: Strengthens multimodal infrastructure along this key neighborhood corridor, reducing pedestrian and bicycle stress at crossings and improving access to jobs, services, and transit.
Community: Promotes active transportation by enhancing walkability, supporting healthier lifestyles, and increasing access to safe and convenient non-motorized facilities.
Prosperity: Improves access to employment and accommodates transportation needs associated with increasing multifamily development, supporting regional affordability and economic opportunity.</t>
  </si>
  <si>
    <t>The project addresses safety deficiencies along one of the city’s high-risk HIN corridors through targeted improvements identified in the regional and city’s Quick Build Guides and Best Foot Forward’s Crosswalk Improvement Plan and countermeasure data for the region. The HIN’s Risk Based Analysis indicated that pedestrian and cyclist crashes at marked crosswalks are the most prevent along the corridor. The project addresses systemic safety issues, including failure to yield to pedestrians and speeding which has been highlighted by repeated resident and Commissioner concerns. Data collected at Kalwit Ln shows that the average yield rate has declined 36%. Lowering speeds along the corridor, along with high visibility crossings, enhanced pedestrian signage, and traffic calming measures like speed humps  aims to reduce conflicts between vehicles and vulnerable road users, improve crossing safety, and enhance multimodal accessibility along this critical north–south neighborhood corridor.</t>
  </si>
  <si>
    <t>No. The proposed project will be implemented by the primary sponsor agency (City of Orlando). No secondary sponsor agencies are responsible for project delivery.
Project coordination will occur and be supported through the City of Orlando’s Vision Zero Task Force, including internal coordination among city departments to support project planning, design, and implementation. The primary sponsor will retain full responsibility for project management and implementation.</t>
  </si>
  <si>
    <t>No Transit</t>
  </si>
  <si>
    <t>This project will improve safety, visibility, and intersection operations. Improvements include installation of underdeck lighting beneath the I-4 overpass to counteract abrupt lighting transitions and reduce blindness and shadowing between bridge openings. Hardened centerline treatments will be implemented along Radebaugh Wy to support speed management and reduce turning and crossing conflicts. Signal and technology improvements include upgrades to three mast arms at select approaches (southbound Vineland Rd, northbound and southbound Millenia Blvd) to address limited structural capacity and accommodate additional signal head upgrades to provide protected turning movements. Changes in signal operations will improve safety for Shingle Creek Trail and crosswalk users along with additional safety improvements including leading pedestrian intervals and accessible pedestrian signals.</t>
  </si>
  <si>
    <t>Purpose: The project aims to reduce nighttime and left turn/angle crashes by improving visibility, intersection signal operations, and safe crossing opportunities for all users; enhancing traffic operations and travel time reliability through TSMO upgrades. 
Need: The project is on the highest-risk segment of the city’s HIN with an EPDO score per mile of 18,885, nearly 4,000 points above the next highest segment. Risk-based analysis indicates a concentration of left-turn and angle crashes, particularly at night. This corridor segment is located within Areas of Persistent Poverty (2020 census tracts 146.07 and 169.11) and the city’s Communities of Concern (tracts 169.03). Existing deficiencies include abrupt lighting transitions under the I-4 overpass, high-speed turning movements, and insufficient structural capacity of mast arms. These factors contribute to elevated crash risk, unsafe conditions for all users, including those accessing the Shingle Creek Trail.</t>
  </si>
  <si>
    <t>This project is consistent with the City of Orlando’s Growth Management Plan (October 2025), Chapter 3: Safe and Convenient Mobility Options, and directly advances Transportation Goal 3: Vision Zero Orlando. This project supports Transportation Goal 3 which aims “To foster a culture of safety and accountability ensuring progress of Vision Zero by implementing data-driven strategies to reduce preventable traffic deaths and serious injuries, prioritizing our community’s most vulnerable road users, and promoting equitable solutions that are multidisciplinary and multifaceted.” (Amended September 8, 2025; Effective October 9, 2025; Doc. No. 25090812a)
Plan References: 
https://www.orlando.gov/files/sharedassets/public/v/2/departments/edv/city-planning/other-documents/gmp-chapter-3-safe-and-convenient-mobility-options.pdf</t>
  </si>
  <si>
    <t>No issues are anticipated that would impact overall project readiness; however, implementation will require careful coordination during construction. Due to the corridor’s role as a key connection between Vineland Drive and Millenia Boulevard, construction activities and potential detours may raise temporary concerns related to access and traffic circulation. These impacts will be addressed through proactive coordination and the development of appropriate Maintenance of Traffic and Temporary Traffic Controls to minimize disruptions.</t>
  </si>
  <si>
    <t>Safety: Reduces turning conflicts at intersections and improves conditions for all users, including pedestrians and bicyclists accessing the Shingle Creek Trail, supporting reductions in crashes and serious injuries.
Reliability: Upgrades signal mast arms and implements TSMO improvements to enhance traffic operations, reduce delays, and improve travel time reliability along this critical east–west corridor divided by I-4.
Connectivity: Improves access to jobs, services, and multimodal facilities, including the regional trail network, strengthening connections across all road users.
Community: Supports walking and biking by enhancing trail access and active transportation opportunities, contributing to healthier travel choices and stronger community connectivity.
Prosperity: Enhances workforce mobility and access to employment centers divided by I-4, particularly for essential service workers, while supporting regional economic activity.</t>
  </si>
  <si>
    <t>The project addresses safety deficiencies along the city’s highest-risk HIN corridor through targeted improvements identified in the regional and city’s Quick Build Guides and the CROSS Vision Zero Implementation Plan. This segment experiences frequent left-turn/angle crashes at night, which can be mitigated by upgrading signals to protected Left- and Right-Turn Phasing. However, limited structural capacity and substandard clamshell mast arms require signal upgrades to support these operations. Coupled with prefabricated hardened centerlines and LPIs, these measures provide additional cost-effective treatments. Spanning just 0.12 miles, this corridor is the only direct connection across I-4 in the area, with alternative routes up to 5 miles, highlighting its critical role in connecting neighborhoods and businesses. Additional lighting treatments beneath the overpass will increase pedestrian comfort and counter abrupt lighting transitions that reduce driver visibility and reaction time.</t>
  </si>
  <si>
    <t>No. The proposed project will be implemented by the primary sponsor agency (City of Orlando). No secondary sponsor agencies are responsible for project delivery.
Project coordination will occur and be supported through the City of Orlando’s Vision Zero Task Force, including coordination with the Orlando Utilities Commission (OUC) to support lighting improvements and ensure consistency with utility standards and infrastructure. The primary sponsor will retain full responsibility for project management and implementation.</t>
  </si>
  <si>
    <t>This project would add a curb ramp and RRFB at the intersection of Pennsylvania Ave. and Melrose Ave.</t>
  </si>
  <si>
    <t>In our Transportation Master Plan, a pathway is in the works along the south side of the Tennis Center from Denning to Azalea, which would continue as a greenway route from Azalea to Pennsylvania. Adding a curb ramp and RRFB at Pennsylvania would facilitate crossing to/from the east side of Pennsylvania to access the new connection to Denning. Melrose is the first access point to Mead Gardens from anyone headed northbound on Pennsylvania, so wayfinding signs would be encouraged to go along with the added crossing. Additionally, this crossing is located 1 block (.08 miles) south of the Winter Park 9th grade center, therefor this crossing would give a safe option for students walking or bicycling to school. Between 2018-2022 this roadway has had 63 crashes, 2 of which involved bicyclists. However, with the proposed trail increasing bicyclist and pedestrian traffic, as well as the curvature of the road leading up to this crossing, it is anticipated this number will increase.</t>
  </si>
  <si>
    <t>Priority number 2 on the Crossing Projects List (Table 5, page 50) in the Winter Park Transportation Master Plan</t>
  </si>
  <si>
    <t>None anticipated at this time. It would be ideal if this project was constructed around the same timeframe as the proposed trail project, although the crossing would be used by students of the 9th grade center regardless of the trails status.</t>
  </si>
  <si>
    <t>Safety: This project would provide a safe crossing for trail users as well as students. Given the curvature of Pennsylvania Avenue South of the crossing, the visibility of the RRFB is crucial. Reliability: Tying into safety, this is somewhere the students can rely on crossing from the west side of the road to east side (where the school is located). Connectivity: This would increase access from the residential neighborhoods to the school and proposed trail. The trail connects Mead Gardens to the Central Business District of Winter Park. Community: This project in conjunction with the proposed trail would give residents a safe route to walk and bicycle, providing an exercise path as well as easy access to nature (Mead Gardens). Prosperity: The proposed trail attached to this crossing runs into Winter Parks Central Business District.</t>
  </si>
  <si>
    <t>Pennsylvania Avenue is the number 5 ranked roadway on the Winter Park High Injury Network. Several of the accidents that have occurred are clustered at this intersection. With the future addition of the path along Pennsylvania, we should be proactive in anticipating where future bicycle/pedestrian conflicts with vehicles will occur at.</t>
  </si>
  <si>
    <t>Provide safe pedestrian and bicycle access from SR 434 to EE Williamson Road.  This is to be accomplished by constructing a 6- to 8-foot-wide shared use path along the west side of Rangeline Road as well as narrowing roadway lanes to 10 feet to slow traffic. Additional potential project elements may also include improved lighting, raised median crosswalks, and refuge islands.</t>
  </si>
  <si>
    <t>The HIN has identified only 2 KSI within the corridor. However, there are significant residential and business developments planned at the north and south ends of the project corridor that will increase pedestrian/bicycle and vehicle traffic. At the north end of the corridor on the north side of the EE Williamson Road and Rangeland intersection a 16-acre mixed use development is planned. At the project south end, along SR 434, there have been multiple restaurants developed as well as a new Aldi and Chick-fil-a coming in 2026.  Residents from the Rangeline Corridor as well as the new development to the north are expected to be drawn to the SR 434 corridor by the new restaurants and existing businesses. This will increase vehicular and pedestrian traffic along this corridor. This project is needed to provide safe pedestrian/bicycle access and increase mobility within the Rangeline Road corridor. The purpose is to improve pedestrian mobility along the corridor and slow vehicular traffic.</t>
  </si>
  <si>
    <t>-Longwood Bicycle and Pedestrian Master Plan 2022 Update, Page 18, items 1 and 2 of the Recommended projects Detail Summary
-Metroplan 2050 Transportation Plan Regional High Injury Network Transportation Needs and Opportunities Study, MTP ID 45025</t>
  </si>
  <si>
    <t>There is a potential issue with limited space from SR 434 to Parson Brown Way due to Mud Lake.  There is the possibility that an easement across multiple properties may need to be established to accommodate a sheet pile wall if the narrowing of the roadway lanes does not provide enough horizontal space for the shared-use path.</t>
  </si>
  <si>
    <t>The pedestrian and roadway improvements will provide connectivity between the north limits of Longwood and the main city, providing improved access for residents to local businesses and services. This will strengthen the city's economy.   The shared use path will be a safe and secure route for pedestrians and bicyclist as well as enhance community health and vitality by providing residents access to the recently completed Longwood Hills Trail &amp; Sidewalk project constructed by Seminole County. The new shared-use path will provide access to two trailheads on the Cross-Seminole Trail.</t>
  </si>
  <si>
    <t>Pedestrian and vehicular traffic will significantly increase along the Rangeline corridor due to development within and adjacent to the Longwood City limits.  To meet the project purposes and objectives, a new shared use path will be constructed, providing an ADA compliant route. Raised crosswalks and median refuges will also be used to increase pedestrian safety.  Roadway widths will be reduced and raised crosswalks are planned to manage vehicle speeds.</t>
  </si>
  <si>
    <t>The project consists of constructing a new continuous sidewalk along the west side of Old Lake Mary Road, extending from Pine Ridge Road (north of Airport Boulevard) to H.E. Thomas Jr. Parkway (also known as West 25th Street or CR 46A), for a total length of approximately 1,841–1,900 linear feet. The improvements are intended to enhance pedestrian safety, accessibility, and connectivity along this corridor. In addition to the sidewalk installation, the project includes associated drainage system improvements such as roadside swales, trench drains, stormwater inlets, and storm piping to address existing drainage deficiencies and ensure proper stormwater management. Additional work includes minor roadway paving, earthwork, utility adjustments and coordination, signing and pavement markings, and maintenance of traffic to safely accommodate roadway users during construction.</t>
  </si>
  <si>
    <t>The purpose of this project is to make Old Lake Mary Road safer and more comfortable for people who walk along this corridor by adding a continuous sidewalk between Pine Ridge Road and H.E. Thomas Jr. Parkway (CR 46A). Today, there are gaps along the roadway for pedestrians which forces residents and visitors to walk along the roadway or uneven shoulders, creating safety concerns. In addition, existing drainage issues along the corridor can lead to standing water and poor roadside conditions. This project is needed to address these challenges by improving pedestrian connectivity, enhancing safety for all users, and upgrading drainage to better manage storm water. Overall, the improvements will create a more accessible, safer, and better-functioning roadway that supports daily travel for the surrounding community.</t>
  </si>
  <si>
    <t>None</t>
  </si>
  <si>
    <t>This project fulfills an important gap in the local transportation network and supports the broader regional goals/objectives that are set out in the 2050 MTP, including safety, reliability, connectivity, community health, and economic prosperity. The new continuous sidewalk gives pedestrians a clear, predictable place to walk, reducing conflicts with vehicles and making everyone more visible. Drainage improvements will help eliminate standing water and poor roadside conditions that can push people closer to traffic, especially after heavy rain events. These enhancements will make the corridor more reliable and easier to use year-round.  Ultimately, these improvements help reduce transportation costs, support workforce mobility, and make the area a more connected and affordable place to live and work.</t>
  </si>
  <si>
    <t>The Old Lake Mary Sidewalk improvement project will help  put the local Vision Zero Safety Action Plan into action by making Old Lake Mary Road safer and more comfortable for people walking along the corridor. With the addition of the continuous sidewalk, the project gives pedestrians a dedicated space separated from traffic, which will greatly reduces the risk of crashes and also reflects Vision Zero’s focus on protecting vulnerable road users. The drainage improvements will fix existing issues that can create standing water and unsafe walking conditions to help drivers, pedestrians and cyclists move through the area more safely.
 Overall, this project definitely supports Vision Zero's goal of preventing serious injuries and fatalities.</t>
  </si>
  <si>
    <t>Conduct a study to determine opportunities for improving intersection operations, potentially through the installation of a traffic signal, update pavement markings, including stop bars, to be MUTCD and FDM compliant, install new crosswalks, restripe entire corridor including bicycle lanes and crosswalks and update existing crosswalks for consistency with FDM.</t>
  </si>
  <si>
    <t>The purpose of this project is to enhance safety and operational efficiency along the corridor by implementing appropriate intersection and roadway improvements consistent with the City of Kissimmee’s Vision Zero Action Plan. The need for the project is driven by identified safety concerns, inconsistent or outdated pavement markings, and the lack of uniform crosswalk treatments that may contribute to conflicts between motorists, pedestrians, and bicyclists. Updating pavement markings, stop bars, bicycle lanes, and crosswalks to be compliant with the Manual on Uniform Traffic Control Devices (MUTCD) and the Florida Design Manual (FDM) will improve roadway clarity, promote predictable user behavior, and reduce the risk of serious injuries and fatalities, in support of the City’s Vision Zero goals.</t>
  </si>
  <si>
    <t>City of Kissimmee Vision ZERO Action Plan from August 2024.</t>
  </si>
  <si>
    <t>Not Applicable.</t>
  </si>
  <si>
    <t>The proposed project directly supports the goals and objectives of the 2050 Metropolitan Transportation Plan (MTP) Chapter 2 by improving safety, mobility, and multimodal connectivity along the corridor. By evaluating and enhancing intersection operations, including the potential installation of a traffic signal, the project promotes safer and more efficient traffic flow for all users. Updating pavement markings, stop bars, and crosswalks to be compliant with MUTCD and FDM standards advances the MTP’s emphasis on system preservation, consistency, and safety. The addition and restriping of bicycle lanes and crosswalks further support active transportation goals, encourages multimodal travel, and enhances accessibility for pedestrians and cyclists, aligning with the MTP’s vision for a safer, more reliable, and more connected transportation network through 2050.</t>
  </si>
  <si>
    <t>The proposed project directly addresses the category’s purpose and objectives by reducing conflict points and improving conditions for all roadway users. The evaluation of intersection operations and potential signalization is intended to address documented safety concerns by improving traffic control and reducing the likelihood of crashes. Updating pavement markings, stop bars, and crosswalks to MUTCD and FDM standards enhances visibility, predictability, and driver compliance. Corridor wide restriping, including clearly defined bicycle lanes and pedestrian crossings, improves user awareness and separation between modes, reducing crash risk. All these improvements proactively enhance roadway safety, support vulnerable road users, and align with the program’s goal of reducing crashes and serious injuries.</t>
  </si>
  <si>
    <t>Not applicable.</t>
  </si>
  <si>
    <t>The project consists of constructing a westbound right-turn deceleration lane along SR 434 (approximately 400 linear feet), a 5-foot bike lane, curb and gutter, a 5-foot-wide concrete sidewalk, two pedestrian push buttons, single post mounted signs, a new mast arm assembly, and associated thermoplastic pavement markings.</t>
  </si>
  <si>
    <t>This signalized intersection serves as the primary entrance to Central Winds Park, the City’s busiest park, and Winter Springs High School. While the existing eastbound right-turn lane (approximately 1,216’) provides adequate vehicle queuing, the lack of a westbound right-turn lane creates congestion and safety concerns along this commuter corridor. Usage data indicates a minimum of 600 vehicles enter Central Winds on weekdays between 5:00–6:30 PM for approximately 35 weeks per year, with weekend volumes approaching 1,800 vehicles. An estimated 800,000 visits occurred between April and December 2024 to the dog park, pickleball, and fishing pier areas. New Sunday church services at this location will further increase traffic demand. Adding a westbound right-turn lane will improve safety, reduce conflicts and congestion, enhance multimodal connectivity, and lower greenhouse gas emissions. The City completed a similar LAP-funded project on SR 434 in 2025.</t>
  </si>
  <si>
    <t>Policy 1.2.1: Require the design and construction of arterial roadways, through cooperation with the FDOT and Seminole County, to support and reflect adjacent land uses and development patterns, while preserving the through traffic carrying capacity of the facility. (Ord. 2010-18; 10-25-10)</t>
  </si>
  <si>
    <t>There have been no issues reported.</t>
  </si>
  <si>
    <t>In addition to providing a safer turning movement, this improvement aligns with the 2050 MTP Goals and Objectives in multiple areas. A westbound deceleration turn lane is needed along this already heavily trafficked roadway to improve safety and operations. The turn lane allows westbound POVs accessing nearby parks and schools sufficient time and distance to decelerate and turn safely without impeding through traffic, thereby reducing congestion. Traffic projections indicate the intersection will operate at LOS F by 2030. The proposed turn lane provides dedicated storage for westbound vehicles queuing to turn, improving traffic flow and safety. Additionally, pedestrian crossings at Central Winds Drive further increase delay; this configuration minimizes conflicts and creates a safer, more efficient intersection for all users.</t>
  </si>
  <si>
    <t>The proposed project supports the Call for Projects category by improving safety, mobility, and operational efficiency along a heavily traveled roadway serving parks, schools, and community destinations. Existing conditions require westbound vehicles to slow and queue within the through lane to make right turns, creating rear-end crash potential, traffic delay, and congestion, particularly during peak hours and special events. The addition of a westbound right-turn deceleration lane separates turning movements from through traffic, reduces sudden braking, improves traffic flow, and provides safer queuing space. The improvement also enhances pedestrian safety at Central Winds Drive by reducing vehicle delays and conflicts at crossings. Overall, the project addresses documented safety concerns while advancing long-range transportation goals focused on safe, efficient, and reliable travel for all users.</t>
  </si>
  <si>
    <t>Yes. The proposed improvement is located on a State Road at an intersection maintained by the County and within the City limits. The City of Winter Springs will serve as the primary sponsor and is a LAP Certified agency capable of implementing the project. The City will coordinate closely with the State and County as partnering agencies. The City has demonstrated success delivering similar LAP projects, including the installation of a right-turn lane at Winding Hollow completed in 2025 through close collaboration with partner agencies.</t>
  </si>
  <si>
    <t>This project will install boarding bus islands at select transit stops along the corridor to provide safe, accessible boarding and alighting areas for current and future northbound and southbound service. Stops include South St, Jackson St, Central Blvd, Eola Dr, Amelia St, and Concord St. The improvements support the planned two-way corridor reconfiguration under DTO 2.0 and the released RQS. Boarding islands will separate transit operations from on-street parking and the northbound 10-foot, two-way protected cycle track, allowing buses to remain in-lane while maintaining a continuous, protected bikeway. To further enhance pedestrian safety and clarity at transit stops, the project includes wayfinding signage and pavement markings to guide pedestrians across the cycle track. Treatments include special emphasis crosswalk markings and colored bikeway conflict markings to clearly delineate pedestrian and bicycle spaces and reduce conflicts.</t>
  </si>
  <si>
    <t>Purpose: This project aims to improve multimodal safety and transit operations by installing boarding bus islands that separate transit boarding areas from on-street parking and two-way cycle track, reduce conflicts between non-motorized road users, improve first- and last-mile connections, and enhance transit reliability.
Need: This is a critical north–south corridor in downtown and is identified in the regional HIN, city’s HIN (as one of the top risky corridors with and EPDO as high as 12,880), and the Orlando CROSS Vision Zero Implementation Plan (being one of six corridors in the city with the highest systemic safety risk). The corridor serves Areas of Persistent Poverty (2020 census tracts 102.01 and 189.02). While DTO 2.0 will add two-way operations and a protected two-way cycle track, conflicts will remain at transit stops where pedestrians must cross the bikeway to board and alight buses, creating safety and operational deficiencies.</t>
  </si>
  <si>
    <t>No significant issues are anticipated that would impact project readiness or implementation. This project builds on the successful installation of a floating bus island on Amelia Street in 2023, which received positive public feedback. The project continues the momentum of DTO 2.0, advancing improvements to streets, civic spaces, mobility options, and neighborhoods. 
Cautious implementation of Maintenance of Traffic (MOT) and Temporary Traffic Controls (TTC) will be employed to minimize temporary disruptions and maintain safe, efficient access during construction. No public controversy is expected.</t>
  </si>
  <si>
    <t>Safety: Improves conditions for non-motorized road users in a high-activity downtown corridor by managing conflict points and improving interactions, supporting reductions in fatalities and serious injuries for vulnerable road users.
Reliability: Maintains efficient transit operations through in-lane boarding and alighting enabled by boarding bus islands, reducing delays, improving schedule adherence, and supporting more reliable travel times.
Connectivity: Enhances multimodal access along the corridor being a critical north–south spine, improving access to jobs and essential services while encouraging reduced vehicle miles traveled.
Community: Promotes safe walking and biking in the urban core, supporting active transportation, healthier communities, and improved quality of the public realm.
Prosperity: Builds on DTO 2.0 implementation to improve access to downtown employment centers and economic activity, reduce travel delays, and support long-term economic competitiveness.</t>
  </si>
  <si>
    <t>The project addresses safety deficiencies along a HIN corridor through targeted improvement identified in both the regional and city’s Quick Build Guides. As a follow-on to the corridor redesign through DTO 2.0, the project focuses on residual conflict points where the cycle track and on street parking intersect with transit boarding areas. While DTO 2.0 transforms the corridor, these locations continue to present elevated risk for non-motorized road users. The installation of boarding bus islands offers a focused, cost-effective safety solution that complements planned corridor investments. This provides physical separation between transit operations and the cycle track, reducing conflict points, lowering crash risk, and improving accessibility and transit efficiency. The boarding bus island installed on W Amelia St has received positive community feedback and demonstrated successful safety and operational outcomes, reinforcing the effectiveness of this approach.</t>
  </si>
  <si>
    <t>No. The proposed project will be implemented by the primary sponsor agency (City of Orlando). No secondary sponsor agencies are responsible for project delivery.
Project coordination will occur and be supported through the City of Orlando’s Vision Zero Task Force, including coordination with the Downtown Development Board for the installation of floating bus islands and with LYNX to ensure safe and efficient passenger boarding and alighting and compatibility with transit operations. The primary sponsor will retain full responsibility for project management and implementation.</t>
  </si>
  <si>
    <t>The proposed project includes focused pedestrian and intersection safety improvements along Osceola Pkwy from US 17/US 441 to Coralwood Cir/Plumwood Dr, the 4th ranked corridor on the County’s Vision Zero High Injury Network. These enhancements will improve safety for all users, strengthen multimodal connectivity, and address existing infrastructure opportunities along this important east–west corridor. Osceola Pkwy provides connections between residential and commercial and transit and rail services. The project focuses on completion of sidewalk gaps and improvements at existing signalized intersections, including implementation of crosswalks on all legs, reflective backplates, leading pedestrian intervals, and turning vehicles stop for pedestrians signing. These improvements will improve multimodal access and safety. Local funds will be utilized to complete design and NEPA efforts in advance of implementation with federal funding utilized for construction and CEI efforts only.</t>
  </si>
  <si>
    <t>The project includes targeted improvements along the Osceola Pkwy corridor from US 17/US 441 to Coralwood Cir/Plumwood Dr to address safety concerns, operational limitations, and gaps in pedestrian infrastructure that adversely affect safety. This high-volume arterial experienced 19 severe or fatal crashes and 17 pedestrian- and bicycle-related crashes between 2018 and 2024, highlighting the risk faced by roadway users, particularly pedestrians and bicyclists. These conditions demonstrate a clear need for focused safety investments aimed at reducing crash frequency and severity. The purpose of the proposed project is to improve safety, mobility, and accessibility along the Osceola Pkwy corridor from US 17/US 441 to Coralwood Cir/Plumwood Dr by addressing identified infrastructure and pedestrian needs. The project is designed to reduce the frequency and severity of crashes, particularly those involving pedestrians and bicyclists, while enhancing reliability and predictability of travel.</t>
  </si>
  <si>
    <t>The proposed improvements are consistent with and implement the County Comp Plan’s long-range vision for a safe, connected, and accessible transportation system. Ch 6, Obj 6-1.2 emphasizes coordination of transportation planning with land use and community goals, which this project advances by improving pedestrian infrastructure and intersection safety. The Transportation Element (Ch 6) prioritizes safe mobility for pedestrians, bicyclists, transit users, and motorists and supports infrastructure that reduces risk for all. The project addresses these policies by constructing a sidewalk segment along the south side of Osceola Pkwy, improving crosswalk striping at side streets, incorporating reduced right-turn radii to slow turning vehicles, and implementing missing crosswalks. Safety objectives in Ch 6, Obj 6-2 promote engineering strategies that reduce crash frequency and severity, particularly for vulnerable roadway users. The proposed improvements directly support these safety goals.</t>
  </si>
  <si>
    <t>The proposed project is a set of low-complexity improvements and does not present any major design constraints that would negatively impact project readiness or implementation; however, continued coordination will be essential to ensure successful delivery. Within the project limits, implementation of roadway, pedestrian, and traffic control improvements will require coordination with the City of Kissimmee and stakeholders to ensure minimal impacts through the design and construction process. Sidewalk improvements adjacent to existing residential and commercial properties may be constrained by limited available right-of-way, necessitating careful, context-sensitive design solutions. Proactive community engagement will be critical to address concerns, evaluate sidewalk alternatives, and minimize potential impacts to adjacent properties. Early and continuous coordination with the City of Kissimmee will help manage risk, maintain project momentum, and support timely implementation.</t>
  </si>
  <si>
    <t>The proposed Osceola Parkway project directly addresses the purpose and objectives of the Call for Projects by improving safety and multimodal connectivity along a corridor with documented pedestrian activity and operational challenges. The project aligns with the program’s comparative criteria by addressing vulnerable roadway user risk, corridor safety performance, and local jurisdiction priorities through targeted, context-sensitive improvements. Safety is the primary focus of the project. The corridor functions as an urban arterial serving residential neighborhoods, and commercial uses, resulting in frequent pedestrian crossings and multimodal interactions. The proposed improvements apply Safe System principles to reduce crash risk and severity by addressing conflict points and improving pedestrian visibility. The County has identified this segment of Osceola Pkwy as a priority through local planning and safety analysis and is advancing the project in support of Vision Zero goals.</t>
  </si>
  <si>
    <t>The proposed improvements advance the Call for Projects guiding principles of Safety, Reliability, Connectivity, Community, and Prosperity by directly addressing documented opportunities in infrastructure and operations. Safety and connectivity are central to the project, as this arterial experienced 19 severe or fatal crashes and 17 pedestrian- and bicycle-related crashes between 2018 and 2024, underscoring the need for a comprehensive Safe System approach. The project incorporates proven safety countermeasures, including enhanced pedestrian facilities, new pedestrian crosswalks, high-visibility pavement markings, and leading pedestrian intervals. Collectively, these improvements reduce conflict points, improve visibility, and promote safer driver behavior, with a strong emphasis on protecting vulnerable users. By addressing these safety needs, the project supports regional goals to reduce serious injuries and fatalities while strengthening overall corridor reliability and resilience.</t>
  </si>
  <si>
    <t>N/A - Osceola County is the single jurisdiction involved.</t>
  </si>
  <si>
    <t>The project consists of constructing a westbound right-turn deceleration lane along SR 434 (approximately 200 linear feet), a 5-foot bike lane, curb and gutter, a 5-foot-wide concrete sidewalk, a drainage structure, single post mounted signs, and associated thermoplastic pavement markings.</t>
  </si>
  <si>
    <t>This proposed westbound right-turn lane serves the primary driveway entrance to City Hall, a key civic destination located along a heavily traveled commuter corridor. Traffic volumes at this location have increased following the development of the Rize Apartments (2015–2016) and the ongoing Hickory Grove Townhomes project, which introduced new connectivity via City Center Drive. This roadway connects Bear Springs Drive to the rear parking lot of City Hall and ultimately to SR 434, resulting in increased through-traffic and turning movements at the City Hall entrance. The addition of a westbound right-turn lane will allow vehicles to decelerate and turn safely, reduce conflict points, improve traffic operations, enhance multimodal connectivity, increase safety, reduce congestion, and lower greenhouse gas emissions. The City has successfully completed a similar LAP-funded project in 2025, where a 400-foot right-turn lane was installed on SR 434 at Winding Hollow.</t>
  </si>
  <si>
    <t>In addition to providing a safer turning movement, this improvement aligns with the 2050 MTP Goals and Objectives in multiple areas. A westbound deceleration turn lane is needed along this already heavily trafficked roadway to improve safety and operations. The turn lane allows westbound POVs accessing City Hall sufficient time and distance to decelerate and turn safely without impeding through traffic, thereby reducing congestion. The proposed turn lane provides dedicated storage for westbound vehicles queuing to turn, improving traffic flow and safety.</t>
  </si>
  <si>
    <t>The proposed project supports the Call for Projects category by improving safety, mobility, and operational efficiency along a heavily traveled roadway serving the City Hall area. Under existing conditions, westbound vehicles must slow and queue within the through lane to make right turns, increasing the potential for rear-end crashes, traffic delays, and congestion. The proposed westbound right-turn deceleration lane will separate turning movements from through traffic, reduce sudden braking, improve traffic flow, and provide safer queuing space. Overall, the project addresses documented safety concerns while advancing long-range transportation goals focused on safe, efficient, and reliable travel for all users.</t>
  </si>
  <si>
    <t>Yes. The proposed improvement is located on a State Road. The City of Winter Springs will serve as the primary sponsor and is a LAP Certified agency capable of implementing the project. The City will coordinate closely with the State and County as partnering agencies. The City has demonstrated success delivering similar LAP projects, including the installation of a right-turn lane at Winding Hollow completed in 2025 through close collaboration with partner agencies.</t>
  </si>
  <si>
    <t>The proposed project consists of a targeted set of pedestrian-focused and intersection safety enhancements along Pleasant Hill Rd including sidewalk, missing crosswalks, radius reductions, hardened centerlines, and assorted signalization improvements. The improvements are intended to strengthen multimodal connectivity, improve safety for pedestrians and vulnerable users, and address existing infrastructure deficiencies along this important north-south corridor. Pleasant Hill Rd provides connectivity between residential and commercial areas, transit services, and educational facilities; however, current conditions are characterized by limited pedestrian crossing opportunities, and aging intersection infrastructure that restricts accessibility and elevate safety concerns. Local funds will be utilized to complete design and NEPA efforts in advance of implementation with federal funding utilized for construction and CEI efforts only.</t>
  </si>
  <si>
    <t>The County aims to make improvements along the project corridor to address ongoing safety issues, operational shortcomings, and missing pedestrian infrastructure that undermine corridor safety and performance. Recognized as one of the County’s highest-risk corridors, this segment recorded 12 severe or fatal crashes, including three pedestrian fatalities between 2018 and 2024, highlighting the substantial danger faced by all users, particularly pedestrians. These conditions point to an urgent need for focused safety investments to reduce crash severity and improve overall corridor safety. The purpose of the project is to enhance safety, mobility, and multimodal accessibility along the Pleasant Hill Road corridor by addressing identified infrastructure and operational deficiencies. The project is intended to reduce the frequency and severity of crashes, particularly those involving pedestrians and bicyclists, while improving predictability and reliability of travel for all users.</t>
  </si>
  <si>
    <t>The proposed project is consistent with and directly implements the County Comp Plan’s long-range transportation vision by advancing safety, multimodal connectivity, pedestrian mobility, and coordinated planning goals outlined throughout the plan (Comp Plan, Ch 1 and Ch 6). Ch 6, Obj 6-1.2 discusses the importance of coordinating transportation planning with land use goals and ensuring that transportation system improvements support community safety, accessibility, and connectivity. The Pleasant Hill Rd improvements align with this objective by enhancing pedestrian infrastructure and multimodal network continuity in an established urban context. Transportation planning in the County emphasizes safe, connected mobility for pedestrians, bicyclists, transit users, and motorists through targeted infrastructure and operational improvements (Transportation Element, Ch 6). The proposed project advances Ch 6, Ob 6-2 by addressing documented exposure and multimodal safety needs.</t>
  </si>
  <si>
    <t>This project is considered “low complexity” and does not pose significant constraints that would affect project readiness or implementation. Ongoing coordination will remain important to ensure successful project delivery. Improvements within the project, including roadway, pedestrian, and traffic control enhancements, will require coordination with stakeholders to confirm design consistency. Sidewalk improvements adjacent to established residential and commercial areas may be limited by available right-of-way, requiring a context-sensitive design approach. Preliminary research, however, shows adequate right-of-way for the proposed improvements. Proactive engagement with stakeholders will be prioritized to address any concerns, assess sidewalk alignment alternatives, and minimize potential impacts to adjacent properties. Early and continuous coordination with community stakeholders will help mitigate risks, maintain project momentum, and support timely implementation.</t>
  </si>
  <si>
    <t>The improvements along the project corridor reflect guiding principles of Safety, Reliability, Connectivity, Community, and Prosperity by directly addressing documented deficiencies in infrastructure and operations. Safety and connectivity are central to the project, as this corridor is one of the County’s highest-risk roadways, with 12 severe or fatal crashes, including three pedestrian fatalities, between 2018 and 2024, highlighting the need for a comprehensive Safe System approach. The project implements proven safety measures, including enhanced pedestrian facilities, high-visibility crosswalks, bulb outs, leading pedestrian intervals, and reflective backplates. These improvements work together to minimize conflict, reduce turning speeds, and encourage safer driver behavior, with a focus on vulnerable users. By addressing these needs, the project supports regional objectives to reduce serious injuries and fatalities while enhancing reliability and resilience of the corridor.</t>
  </si>
  <si>
    <t>The project directly addresses the purpose and objectives by targeting a corridor with documented multimodal safety needs and characteristics, including crash rate, fatal and serious injury crash risk, and pedestrian activity. The project applies proven countermeasures consistent with Safe System principles to reduce crash risk while improving safety and mobility for all roadway users. Pleasant Hill Rd serves residential areas, local destinations, and Liberty High School, resulting in frequent pedestrian activity and multimodal interactions. The improvements address conditions that contribute to pedestrian exposure and conflict, supporting the objective of directing investments to locations where targeted treatments can reduce crash frequency and severity, particularly for vulnerable users. These treatments reduce pedestrian–vehicle conflicts, enhance visibility, improve pedestrian mobility, and support lower vehicle turning speeds, key factors influencing pedestrian crash outcomes.</t>
  </si>
  <si>
    <t>Project elements include the addition of refuge islands and raised intersection at Church Avenue as well as lane narrowing and landscaped buffers and median.  A key component to this project is the proposed changes to West Bay Avenue at CR 427. West Bay Avenue is to become one-way eastbound, right turn only on to CR 427.  By doing this, the city can extend the curb line and provide a large pedestrian landing.  Vehicles often use the striped pavement areas as access to the right turn lane on to SR 434. By modifying W Bay Avenue, this will take away the option. Refer to the supplemental 1 attached figures for more details. Please note, the figures show a quick curb, but the city intends to place a permanent curb.</t>
  </si>
  <si>
    <t>The purpose is to improve safety for pedestrians/bikers utilizing the corridor for business, recreation or during city events as well as reduce vehicle conflicts at the RR crossing.  Church Ave is the main corridor for the Historic Longwood City Center and Rieter Park.  Sunrail passengers also cross at Church to get to the city.   The ORMC property is to be redeveloped over the next year into a mixed-use development including apartments, dining and shopping. This will increase the pedestrian/bike traffic. Traffic on W Bay has increased significantly due to delays at 434.  WBay has become a pass-by to avoid the intersection. Making WBay one way will reduce un-necessary traffic into the city center and limit the opportunity for veh/ped interactions. The changes will also reduce vehicle conflicts at the RR crossing. City events and new development are drawing more people to the city center. Due to the increase in pedestrians, there is a need to make safety improvements to the corridor.</t>
  </si>
  <si>
    <t>-Metroplan 2050 Transportation Plan Regional High Injury Network Transportation Needs and Opportunities Study, MTP ID 45038</t>
  </si>
  <si>
    <t>Coordination with Sunrail will be needed.</t>
  </si>
  <si>
    <t>The proposed improvements will improve access to the city center as well as for residents and visitors traveling to the city center from the Sunrail Station. The improved connectivity will help economically by providing a safe route for pedestrians to local businesses as well as residents using the Sunrail to travel.  Residents will be able to access the Cross Seminole Trail via Church Avenue and the Cross Seminole Trail Connector the city constructed in 2023. Refer to the connector map provided under supplemental document 2.</t>
  </si>
  <si>
    <t>The project addresses the purpose and objectives by increasing pedestrian visibility at vulnerable locations, such as roadway crossings.  Additionally, the modifications to West Bay Avenue reduce the movement of un-necessary traffic through the city center, lessening the opportunity for pedestrian/vehicle interactions.</t>
  </si>
  <si>
    <t>The project includes pedestrian-oriented and intersection safety improvements along Carroll St between OBT (US 17/US 441) and Michigan Ave. This segment of Carroll St was identified on the County’s Vision Zero Action Plan as the #3 ranked high-injury network priority corridor. The proposed improvements include sidewalk connectivity, intersection improvements at Old Dixie Highway, reflective backplates, signing improvements, and will improve multimodal connectivity, enhance safety for vulnerable users, and address documented infrastructure gaps along this key east–west corridor. Carroll St serves an important role in connecting residential neighborhoods, local destinations, and transit services. The primary goal is the installation of new sidewalk sections along the north side of Carroll St, filling in sidewalk gaps and providing continuous connectivity from OBT to Michigan Ave. Design and NEPA/PD&amp;E efforts will be completed utilizing local funds in advance of federal funds for CEI/CST.</t>
  </si>
  <si>
    <t>Osceola County is undertaking the proposed project along the Carroll Street corridor in response to documented safety concerns, operational deficiencies, and gaps in pedestrian infrastructure that negatively affect corridor performance and user safety. Over the seven-year study period, this segment of Carroll Street had 137 reported crashes, including five crashes resulting in severe injuries and two crashes involving pedestrians, indicating an elevated risk for all roadway users and a particular concern for vulnerable users. These crash patterns highlight the need for targeted safety improvements to reduce both the frequency and severity of crashes along the corridor. The purpose of the proposed project is to reduce or eliminate serious and fatal crashes for pedestrians and cyclists by improving safety, mobility, and multimodal accessibility along the Carroll Street corridor by addressing identified infrastructure, and operational deficiencies.</t>
  </si>
  <si>
    <t>The County’s Comp Plan establishes a long-range vision through 2040 to guide growth, infrastructure investment, and transportation planning in a manner that enhances safety, mobility, and quality of life (Osceola County Comp Plan, Introduction and Chapter 1). The proposed safety and operational improvements along Carroll St. directly implement this vision by addressing transportation needs within an established urban corridor and supporting safe, efficient movement for all users. Transportation planning in Osceola County emphasizes safety, accessibility and multimodal connectivity, recognizing that the transportation system must serve peds, bicyclists, transit users, and motorists (Transportation Element, Ch 6). Ch 6, Ob 6-1.2 of the Comp Plan specifically calls for coordination of transportation planning with land use and broader County goals. The proposed improvements align with these objectives by improving safety, expanding multimodal infrastructure and enhancing connectivity.</t>
  </si>
  <si>
    <t>The proposed Carroll Street corridor is a “low complexity” project which does not present any major design constraints that would negatively impact project readiness or implementation; however, continued coordination will be essential to ensure successful delivery. A key consideration within the project limits is the railroad crossing, which will require ongoing coordination with the railroad owner and applicable regulatory agencies to ensure that proposed pedestrian, signal, and safety improvements are compatible with rail operations and safety requirements. This coordination may result in design refinement, accommodating approval timelines, and revising construction phasing. Additionally, the implementation of sidewalk improvements adjacent to residential properties may be constrained by limited available right-of-way, necessitating careful, context-sensitive design solutions. Proactive community and stakeholder engagement will be critical to address resident concerns.</t>
  </si>
  <si>
    <t>The proposed improvements along the Carroll Street corridor implements the Call for Projects guiding principles of Safety, Reliability, Connectivity, Community, and Prosperity by directly addressing documented transportation deficiencies. Safety and connectivity are the primary drivers of the project, as this corridor experienced 137 reported crashes over a seven-year period, including 5 severe injury crashes and 2 pedestrian-involved crashes, underscoring the need for a comprehensive, Safe System approach. The project introduces proven safety countermeasures, which include pedestrian infrastructure enhancements, sidewalk gap closures, high-visibility crosswalks, and reflective backplates. All of which collectively promote safer behavior, with particular emphasis on protecting vulnerable users. These improvements directly support the regional goal of eliminating serious injuries and fatalities while improving emergency response and overall corridor resilience.</t>
  </si>
  <si>
    <t>The proposed Carroll Street project directly addresses the Call for Projects category’s purpose and objectives by targeting a corridor with documented safety needs and characteristics that align with the proposed comparative criteria, including crash rate, fatal and serious injury crash rate, pedestrian and bicycle crash history, High Injury Network designation, community considerations, and local jurisdiction commitment. The project applies a coordinated set of proven countermeasures consistent with Safe System principles to reduce crash frequency and severity while improving conditions for all roadway users. Safety is the primary focus of the project. The corridor has experienced a high frequency of crashes during the evaluation period, including serious injury crashes as well as pedestrian-related crashes. These conditions indicate elevated crash rates compared to similar facilities and support prioritization under the program's performance-based safety framework.</t>
  </si>
  <si>
    <t>Complete Streets reconfiguration for a major collector that includes single family residential housing, a gym, two lynx routes, a daycare, an elementary school, a church, a two commercial shopping plazas, a hospital, an entrance t Phelps Park, and multiple medical office buildings. Project scope includes a lane re-allocation and adding buffers to the sidewalk and/or bike lanes was the general direction. Reconfiguring the signal at Aloma to add dual turn lanes was also discussed in the scope, which would greatly inform what cross section would be possible to either side of the intersection.</t>
  </si>
  <si>
    <t>From 2018 to 2022 this roadway has had a total of 730 crashes, of which 31 involved bicyclists and several involved pedestrians. This roadway connects a high density residential area to an elementary school, of which there is a lot of foot and bicycle traffic in the morning and evenings. Cutting down the number of lanes and adding a protected bike lane would aid in the comfort of parents and students heading to school, as well as to nearby Phelps Park. Further south on Lakemont, the city's Transportation Master Plan proposes the Church Trail, which connects the Cady Way Trail to Lakemont Ave. In the future, this protected bike lane could be extended .4 miles south, allowing it to tie into the Church (connecting to Cady Way Trail) as well as the existing bicycle path network that runs along Lakemont and around Lake Baldwin. This would create great trail/bike lane connectivity for Winter Park, Baldwin Park, and unincorporated Orange County</t>
  </si>
  <si>
    <t>Table 6 (Roadway Reconfiguration &amp; Streetscape Projects) on Page 53 of the Winter Park Transportation Master Plan. Priority number 6.</t>
  </si>
  <si>
    <t>None anticipated at this time. OCPS might have some push back if CST is planned during the school year.</t>
  </si>
  <si>
    <t>Safety: The proposed project would increase safety for bicyclists and pedestrians using the roadway, and the road diet would assist in reducing traffic speed, which are a key factor in severity of crashes. Reliability: Adding duel turn lanes at the Aloma intersection would increase traffic flow turning onto an urban principal arterial roadway. Connectivity: The proposed bike lane would connect residential housing to a school, daycare, gym, hospital, multiple medical facilities, and a residential shopping center. In the future if the path was extended .4 miles south it would create a regional connection to Cady Way Trail and the Lake Baldwin Trail. Community: It would give residents in a high density area the ability to walk or bike to nearby destinations (including a park) as well as a potential future connection to regional trails. Prosperity: The bike path would connect to a shopping center which includes a grocery store, restaurants and multiple commercial tenants.</t>
  </si>
  <si>
    <t>The project is located on the #6 roadway on the City of Winter Park's High injury network. Countermeasures for this roadway in the Vision Zero Action plan include: north of Aloma, consider lane repurposing (4 to 3 lanes) with buffer/separated bike lanes and pedestrian path. Additionally is is recommended to reduce lane widths from 12' to 11'. Other potential countermeasures that could be included are: install leading pedestrian intervals, install retroflective back plates, prohibit turns when pedestrian signal is activated, upgrade exiting crosswalks with high visible markings, advanced warning signs, and yield markings, widen sidewalks where available ROW, installed raised crosswalks at midblock, advanced warning signs, and yield markings, upgrade worn pavement markings.</t>
  </si>
  <si>
    <t>MTP ID</t>
  </si>
  <si>
    <t>Regional HIN</t>
  </si>
  <si>
    <t>County HIN</t>
  </si>
  <si>
    <t>* APP = Area of Persistent Poverty</t>
  </si>
  <si>
    <t>N/A</t>
  </si>
  <si>
    <t>PLOC *</t>
  </si>
  <si>
    <t>Headway *</t>
  </si>
  <si>
    <t>APP *</t>
  </si>
  <si>
    <t>* Truck % = Truck Traffic Percentage (FDOT Data)</t>
  </si>
  <si>
    <t>* Headway = Lowest LYNX Headway Along Corridor, in Minutes</t>
  </si>
  <si>
    <t>* Crash Totals: Within 100 feet of project, 2020-2024</t>
  </si>
  <si>
    <t>* Crash Rates: Per 100 Million Vehicle Miles Traveled using 2020-2024 crashes</t>
  </si>
  <si>
    <t>* AADT Change = Proportional Change in AADT, Present to 2050</t>
  </si>
  <si>
    <t>Pop. Within 1/2 Mi.</t>
  </si>
  <si>
    <t>Jobs within 1/2 Mi.</t>
  </si>
  <si>
    <t>Local
HIN</t>
  </si>
  <si>
    <t>AADT 
Change *</t>
  </si>
  <si>
    <t>Truck Traffic % *</t>
  </si>
  <si>
    <t>Crash
Total *</t>
  </si>
  <si>
    <t>KSI Crash
Total *</t>
  </si>
  <si>
    <t>BP Crash
Total *</t>
  </si>
  <si>
    <t>Crash
Rate</t>
  </si>
  <si>
    <t>KSI Crash
Rate</t>
  </si>
  <si>
    <t>Project
Rank</t>
  </si>
  <si>
    <t>All Crash
Score</t>
  </si>
  <si>
    <t>KSI Crash
Score</t>
  </si>
  <si>
    <t>BP Crash
Score</t>
  </si>
  <si>
    <t>HIN
Score</t>
  </si>
  <si>
    <t>APP Score</t>
  </si>
  <si>
    <t>Local Pref. Score</t>
  </si>
  <si>
    <t>Total
Score</t>
  </si>
  <si>
    <t>Field Information</t>
  </si>
  <si>
    <r>
      <rPr>
        <sz val="9"/>
        <color rgb="FF0070C0"/>
        <rFont val="Calibri"/>
        <family val="2"/>
        <scheme val="minor"/>
      </rPr>
      <t>45025</t>
    </r>
    <r>
      <rPr>
        <sz val="9"/>
        <color theme="1"/>
        <rFont val="Calibri"/>
        <family val="2"/>
        <scheme val="minor"/>
      </rPr>
      <t xml:space="preserve"> - Rangeline Road from EE Williamson to SR 434</t>
    </r>
  </si>
  <si>
    <r>
      <rPr>
        <sz val="9"/>
        <color rgb="FF0070C0"/>
        <rFont val="Calibri"/>
        <family val="2"/>
        <scheme val="minor"/>
      </rPr>
      <t>45038</t>
    </r>
    <r>
      <rPr>
        <sz val="9"/>
        <color theme="1"/>
        <rFont val="Calibri"/>
        <family val="2"/>
        <scheme val="minor"/>
      </rPr>
      <t xml:space="preserve"> - Ronald Reagan Boulevard from Palmetto Avenue to SR 434</t>
    </r>
  </si>
  <si>
    <r>
      <rPr>
        <sz val="9"/>
        <color rgb="FF0070C0"/>
        <rFont val="Calibri"/>
        <family val="2"/>
        <scheme val="minor"/>
      </rPr>
      <t>45069</t>
    </r>
    <r>
      <rPr>
        <sz val="9"/>
        <color theme="1"/>
        <rFont val="Calibri"/>
        <family val="2"/>
        <scheme val="minor"/>
      </rPr>
      <t xml:space="preserve"> - Carroll Street from US 441 to Michigan Avenue</t>
    </r>
  </si>
  <si>
    <r>
      <t>45073</t>
    </r>
    <r>
      <rPr>
        <sz val="9"/>
        <color theme="1"/>
        <rFont val="Calibri"/>
        <family val="2"/>
        <scheme val="minor"/>
      </rPr>
      <t xml:space="preserve"> - Osceola Parkway from US 441 to Coralwood Circle</t>
    </r>
  </si>
  <si>
    <r>
      <rPr>
        <sz val="9"/>
        <color rgb="FF0070C0"/>
        <rFont val="Calibri"/>
        <family val="2"/>
        <scheme val="minor"/>
      </rPr>
      <t>20374</t>
    </r>
    <r>
      <rPr>
        <sz val="9"/>
        <color theme="1"/>
        <rFont val="Calibri"/>
        <family val="2"/>
        <scheme val="minor"/>
      </rPr>
      <t xml:space="preserve"> - SR 434 from City Hall to 200' east of City Hall</t>
    </r>
  </si>
  <si>
    <r>
      <rPr>
        <sz val="9"/>
        <color rgb="FF0070C0"/>
        <rFont val="Calibri"/>
        <family val="2"/>
        <scheme val="minor"/>
      </rPr>
      <t>45074</t>
    </r>
    <r>
      <rPr>
        <sz val="9"/>
        <color theme="1"/>
        <rFont val="Calibri"/>
        <family val="2"/>
        <scheme val="minor"/>
      </rPr>
      <t xml:space="preserve"> - Pleasant Hill Road from south of Old Pleasant Hill Road to Wilderness Trail</t>
    </r>
  </si>
  <si>
    <r>
      <rPr>
        <sz val="9"/>
        <color rgb="FF0070C0"/>
        <rFont val="Calibri"/>
        <family val="2"/>
        <scheme val="minor"/>
      </rPr>
      <t>45085</t>
    </r>
    <r>
      <rPr>
        <sz val="9"/>
        <color theme="1"/>
        <rFont val="Calibri"/>
        <family val="2"/>
        <scheme val="minor"/>
      </rPr>
      <t xml:space="preserve"> - Rosalind Avenue / Magnolia Avenue from South Street to Colonial Drive</t>
    </r>
  </si>
  <si>
    <r>
      <rPr>
        <sz val="9"/>
        <color rgb="FF0070C0"/>
        <rFont val="Calibri"/>
        <family val="2"/>
        <scheme val="minor"/>
      </rPr>
      <t>45155</t>
    </r>
    <r>
      <rPr>
        <sz val="9"/>
        <color theme="1"/>
        <rFont val="Calibri"/>
        <family val="2"/>
        <scheme val="minor"/>
      </rPr>
      <t xml:space="preserve"> - SR 434 at Central Winds Drive</t>
    </r>
  </si>
  <si>
    <r>
      <rPr>
        <sz val="9"/>
        <color rgb="FF0070C0"/>
        <rFont val="Calibri"/>
        <family val="2"/>
        <scheme val="minor"/>
      </rPr>
      <t>45245</t>
    </r>
    <r>
      <rPr>
        <sz val="9"/>
        <color theme="1"/>
        <rFont val="Calibri"/>
        <family val="2"/>
        <scheme val="minor"/>
      </rPr>
      <t xml:space="preserve"> - Dyer Road from West Donegan Avenue to West Carroll Street</t>
    </r>
  </si>
  <si>
    <t>MTP ID Reference</t>
  </si>
  <si>
    <t>* PLOC = Pedestrian Level of Comfort. 1 = Most Comfortable, 5 = Least Comfortable</t>
  </si>
  <si>
    <r>
      <rPr>
        <sz val="9"/>
        <color rgb="FF0070C0"/>
        <rFont val="Calibri"/>
        <family val="2"/>
        <scheme val="minor"/>
      </rPr>
      <t>45246</t>
    </r>
    <r>
      <rPr>
        <sz val="9"/>
        <color theme="1"/>
        <rFont val="Calibri"/>
        <family val="2"/>
        <scheme val="minor"/>
      </rPr>
      <t xml:space="preserve"> - Mercy Drive from Colonial Drive to Princeton Street</t>
    </r>
  </si>
  <si>
    <r>
      <rPr>
        <sz val="9"/>
        <color rgb="FF0070C0"/>
        <rFont val="Calibri"/>
        <family val="2"/>
        <scheme val="minor"/>
      </rPr>
      <t>45247</t>
    </r>
    <r>
      <rPr>
        <sz val="9"/>
        <color theme="1"/>
        <rFont val="Calibri"/>
        <family val="2"/>
        <scheme val="minor"/>
      </rPr>
      <t xml:space="preserve"> - Lakemont Avenue from Goodrich Avenue to City Limits</t>
    </r>
  </si>
  <si>
    <r>
      <rPr>
        <sz val="9"/>
        <color rgb="FF0070C0"/>
        <rFont val="Calibri"/>
        <family val="2"/>
        <scheme val="minor"/>
      </rPr>
      <t>45248</t>
    </r>
    <r>
      <rPr>
        <sz val="9"/>
        <color theme="1"/>
        <rFont val="Calibri"/>
        <family val="2"/>
        <scheme val="minor"/>
      </rPr>
      <t xml:space="preserve"> - Radebaugh Way from Vineland Road to Millenia Boulevard</t>
    </r>
  </si>
  <si>
    <r>
      <rPr>
        <sz val="9"/>
        <color rgb="FF0070C0"/>
        <rFont val="Calibri"/>
        <family val="2"/>
        <scheme val="minor"/>
      </rPr>
      <t>45249</t>
    </r>
    <r>
      <rPr>
        <sz val="9"/>
        <color theme="1"/>
        <rFont val="Calibri"/>
        <family val="2"/>
        <scheme val="minor"/>
      </rPr>
      <t xml:space="preserve"> - Old Lake Mary Road from W 25th Street to west side of Old Lake Mary Road between Pine Ridge Road (north of Airport Boulevard)</t>
    </r>
  </si>
  <si>
    <r>
      <rPr>
        <sz val="9"/>
        <color rgb="FF0070C0"/>
        <rFont val="Calibri"/>
        <family val="2"/>
        <scheme val="minor"/>
      </rPr>
      <t>50112</t>
    </r>
    <r>
      <rPr>
        <sz val="9"/>
        <color theme="1"/>
        <rFont val="Calibri"/>
        <family val="2"/>
        <scheme val="minor"/>
      </rPr>
      <t xml:space="preserve"> - Pennsylvania Avenue at Melrose Avenue</t>
    </r>
  </si>
  <si>
    <t>Estimated Cost Summary</t>
  </si>
  <si>
    <t>Project Category, Extent, Length and Functional Classification</t>
  </si>
  <si>
    <t>Project Category:
HIN Safety Countermeasures
Project/Facility Name:
SR 434 at Winter Springs City Hall - Deceleration Lane
From:
SR 434 at City of Winter Springs City Hall driveway
To:
200’ East of City Hall driveway on SR 434
Length (Mi):
0.05
Functional Classification:
Major Arterial - Urban</t>
  </si>
  <si>
    <t>Project Category:
HIN Safety Countermeasures
Project/Facility Name:
Mercy Dr
From:
Colonial Dr
To:
Princeton St
Length (Mi):
1.28
Functional Classification:
Major Collector - Urban</t>
  </si>
  <si>
    <t>Project Category:
HIN Safety Countermeasures
Project/Facility Name:
Radebaugh Wy
From:
Vineland Rd
To:
Millenia Blvd
Length (Mi):
0.12
Functional Classification:
Minor Collector - Urban</t>
  </si>
  <si>
    <t>Project Category:
HIN Safety Countermeasures
Project/Facility Name:
Pennsylvania Ave.
From:
at Melrose Ave.
To:
-
Length (Mi):
0.01
Functional Classification:
Minor Collector - Urban</t>
  </si>
  <si>
    <t>Project Category:
HIN Safety Countermeasures
Project/Facility Name:
Rangeline Road
From:
EE Williamson Road
To:
SR 434
Length (Mi):
1.05
Functional Classification:
Major Collector - Urban</t>
  </si>
  <si>
    <t>Project Category:
HIN Safety Countermeasures
Project/Facility Name:
Old Lake Mary Sidewalk Improvements
From:
West side of Old Lake Mary Road between Pine Ridge Road (North of Airport Blvd)
To:
W. 25th Street
Length (Mi):
0.35
Functional Classification:
Major Arterial - Urban</t>
  </si>
  <si>
    <t>Project Category:
HIN Safety Countermeasures
Project/Facility Name:
Dyer Blvd Improvements
From:
West Donegan Avenue
To:
West Carroll Street
Length (Mi):
0.41
Functional Classification:
Major Collector - Urban</t>
  </si>
  <si>
    <t>Project Category:
HIN Safety Countermeasures
Project/Facility Name:
SR 434 at Central Winds Drive - Deceleration Lane
From:
SR 434 at Central Winds Drive
To:
400’ East of the intersection of SR 434 and Central Winds Drive
Length (Mi):
0.09
Functional Classification:
Major Arterial - Urban</t>
  </si>
  <si>
    <t>Project Category:
HIN Safety Countermeasures
Project/Facility Name:
Rosalind Ave / Magnolia Ave
From:
South St
To:
Colonial Dr
Length (Mi):
1.02
Functional Classification:
Major Arterial - Urban</t>
  </si>
  <si>
    <t>Project Category:
HIN Safety Countermeasures
Project/Facility Name:
Osceola Parkway Safety Improvements
From:
US 17 / US 441
To:
Coralwood Circle / Plumwood Drive
Length (Mi):
1.7
Functional Classification:
Major Arterial - Urban</t>
  </si>
  <si>
    <t>Project Category:
HIN Safety Countermeasures
Project/Facility Name:
Pleasant Hill Road Safety Improvements
From:
South of Old Pleasant Hill Road
To:
Spinning Reel Lane / Wilderness Trail
Length (Mi):
1.38
Functional Classification:
Minor Arterial - Urban</t>
  </si>
  <si>
    <t>Project Category:
HIN Safety Countermeasures
Project/Facility Name:
Ronald Reagan Boulevard, Palmetto Avenue to SR 434
From:
SR 434
To:
Palmetto Avenue
Length (Mi):
0.38
Functional Classification:
Minor Arterial - Urban</t>
  </si>
  <si>
    <t>Project Category:
HIN Safety Countermeasures
Project/Facility Name:
Carroll Street Safety Improvements - REVISED APPLICATION
From:
US 17 / US 441
To:
Michigan Avenue
Length (Mi):
0.77
Functional Classification:
Minor Arterial - Urban</t>
  </si>
  <si>
    <t>Project Category:
HIN Safety Countermeasures
Project/Facility Name:
Lakemont Ave.
From:
Goodrich Ave.
To:
City Limits
Length (Mi):
0.83
Functional Classification:
Major Collector - Urban</t>
  </si>
  <si>
    <t>PD&amp;E: 
$126,958
PE:
$380,874
ROW:
$0
Construction:
$1,269,579
CEI:
$126,958
Total Cost:
$1,904,369
Local Funding:
$0</t>
  </si>
  <si>
    <t>PD&amp;E: 
$122,391
PE:
$367,174
ROW:
$0
Construction:
$1,223,913
CEI:
$122,391
Total Cost:
$1,835,869
Local Funding:
$0</t>
  </si>
  <si>
    <t>PD&amp;E: 
$0
PE:
$28,744
ROW:
$0
Construction:
$114,976
CEI:
$17,246
Total Cost:
$160,967
Local Funding:
$0</t>
  </si>
  <si>
    <t>PD&amp;E: 
$125,000
PE:
$525,000
ROW:
$0
Construction:
$2,250,000
CEI:
$420,000
Total Cost:
$3,070,000
Local Funding:
$1,500,000</t>
  </si>
  <si>
    <t>PD&amp;E: 
$0
PE:
$0
ROW:
$0
Construction:
$1,260,110
CEI:
$126,011
Total Cost:
$1,386,121
Local Funding:
$0</t>
  </si>
  <si>
    <t>PD&amp;E: 
$0
PE:
$233,756
ROW:
$0
Construction:
$1,558,375
CEI:
$233,756
Total Cost:
$2,025,887
Local Funding:
$0</t>
  </si>
  <si>
    <t>PD&amp;E: 
$65,000
PE:
$100,000
ROW:
$0
Construction:
$1,400,000
CEI:
$100,000
Total Cost:
$1,665,000
Local Funding:
$0</t>
  </si>
  <si>
    <t>PD&amp;E: 
$134,087
PE:
$402,262
ROW:
$0
Construction:
$1,340,874
CEI:
$134,087
Total Cost:
$2,011,311
Local Funding:
$0</t>
  </si>
  <si>
    <t>PD&amp;E: 
$30,000
PE:
$718,100
ROW:
$0
Construction:
$2,393,400
CEI:
$309,972
Total Cost:
$3,451,472
Local Funding:
$748,100</t>
  </si>
  <si>
    <t>PD&amp;E: 
$30,000
PE:
$979,700
ROW:
$0
Construction:
$3,265,600
CEI:
$422,896
Total Cost:
$4,398,196
Local Funding:
$1,698,196</t>
  </si>
  <si>
    <t>PD&amp;E: 
$100,000
PE:
$350,000
ROW:
$0
Construction:
$900,000
CEI:
$200,000
Total Cost:
$2,000,000
Local Funding:
$550,000</t>
  </si>
  <si>
    <t>PD&amp;E: 
$30,000
PE:
$506,200
ROW:
$0
Construction:
$1,687,300
CEI:
$221,392
Total Cost:
$2,444,892
Local Funding:
$536,200</t>
  </si>
  <si>
    <t>PD&amp;E: 
$0
PE:
$701,685
ROW:
$0
Construction:
$4,677,906
CEI:
$701,685
Total Cost:
$6,081,278
Local Funding:
$0</t>
  </si>
  <si>
    <t>Project Sponsor, Contact Information, and Local Preference</t>
  </si>
  <si>
    <t>Sponsor:
City of Orlando
Contact Info:
Michael Greco
4072463221
michael.greco@orlando.gov
Local Preference:
High</t>
  </si>
  <si>
    <t>Sponsor:
City of Orlando
Contact Info:
Michael Greco
4072463221
michael.greco@orlando.gov
Local Preference:
Medium</t>
  </si>
  <si>
    <t>Sponsor:
City of Winter Park
Contact Info
Jason Sartorio
6893276167
jsartorio@cityofwinterpark.org
Local Preference:
Medium</t>
  </si>
  <si>
    <t>Sponsor:
Seminole County, City of Longwood
Contact Info:
Shad Smith
4072603447
SSMith@longwoodfl.org
Local Preference:
Medium</t>
  </si>
  <si>
    <t>Sponsor:
Seminole County
Contact Info:
Jedious Aggrey
4076555707
jaggrey@seminolecountyfl.gov
Local Preference:
High</t>
  </si>
  <si>
    <t>Sponsor:
City of Kissimmee
Contact Info:
Victor M Mercado Vazquez, PE
6893392809
victor.mercadovazquez@kissimmee.gov
Local Preference:
High</t>
  </si>
  <si>
    <t>Sponsor:
City of Winter Springs
Contact Info:
Clete Saunier, P.E.
4073275989
csaunier@winterspringsfl.org
Local Preference:
High</t>
  </si>
  <si>
    <t>Sponsor: 
City of Orlando
Contact Info:
Michael Greco
4072463221
michael.greco@orlando.gov
Local Preference:
Low</t>
  </si>
  <si>
    <t>Sponsor: 
Osceola County
Contact Info:
Lori Cox, AICP
4077420559
lori.cox@osceola.org
Local Preference:
Medium</t>
  </si>
  <si>
    <t>Sponsor:
City of Winter Springs
Contact Info:
Clete Saunier, P.E.
4073275989
csaunier@winterspringsfl.org
Local Preference:
Medium</t>
  </si>
  <si>
    <t>Sponsor:
Osceola County
Contact Info: 
Lori Cox, AICP
4077420559
lori.cox@osceola.org
Local Preference:
Low</t>
  </si>
  <si>
    <t>Sponsor" 
Seminole, City of Longwood
Contact Info:
Shad Smith
4072603447
SSMith@longwoodfl.org
Local Preference:
High</t>
  </si>
  <si>
    <t>Sponsor:
Osceola County
Contact Info:
Lori Cox, AICP
4077420559
lori.cox@osceola.org
Local Preference:
High</t>
  </si>
  <si>
    <t>Sponsor:
City of Winter Park
Contact Info: 
Jason Sartorio
6893276167
jsartorio@cityofwinterpark.org
Local Preference:
High</t>
  </si>
  <si>
    <t>MTP 
ID</t>
  </si>
  <si>
    <r>
      <t xml:space="preserve">MetroPlan Orlando 2026 Call for Projects </t>
    </r>
    <r>
      <rPr>
        <sz val="14"/>
        <color theme="0" tint="-0.34998626667073579"/>
        <rFont val="Calibri"/>
        <family val="2"/>
        <scheme val="minor"/>
      </rPr>
      <t>|</t>
    </r>
    <r>
      <rPr>
        <sz val="14"/>
        <color theme="1"/>
        <rFont val="Calibri"/>
        <family val="2"/>
        <scheme val="minor"/>
      </rPr>
      <t xml:space="preserve"> </t>
    </r>
    <r>
      <rPr>
        <sz val="14"/>
        <color rgb="FF0070C0"/>
        <rFont val="Calibri"/>
        <family val="2"/>
        <scheme val="minor"/>
      </rPr>
      <t>Candidate Project Summaries</t>
    </r>
  </si>
  <si>
    <r>
      <t xml:space="preserve">MetroPlan Orlando 2026 Call for Projects </t>
    </r>
    <r>
      <rPr>
        <sz val="14"/>
        <color theme="0" tint="-0.34998626667073579"/>
        <rFont val="Calibri"/>
        <family val="2"/>
        <scheme val="minor"/>
      </rPr>
      <t>|</t>
    </r>
    <r>
      <rPr>
        <sz val="14"/>
        <color theme="1"/>
        <rFont val="Calibri"/>
        <family val="2"/>
        <scheme val="minor"/>
      </rPr>
      <t xml:space="preserve"> </t>
    </r>
    <r>
      <rPr>
        <sz val="14"/>
        <color rgb="FF0070C0"/>
        <rFont val="Calibri"/>
        <family val="2"/>
        <scheme val="minor"/>
      </rPr>
      <t>Summary of Modeled Analytics &amp; Scoring for Candidate Projects</t>
    </r>
  </si>
  <si>
    <t>Brief narrative stating how the proposed project addresses the call for project category's purpose/objectives</t>
  </si>
  <si>
    <t>Description of how the proposed project addresses the goals/objectives set out in the 2050 MTP:</t>
  </si>
  <si>
    <t>Description of any issues that may impact the proposed project's readiness and/or implementation: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</si>
</sst>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0" x14ac:knownFonts="1">
    <font>
      <sz val="11"/>
      <color theme="1"/>
      <name val="Calibri"/>
      <family val="2"/>
      <scheme val="minor"/>
    </font>
    <font>
      <b/>
      <sz val="9"/>
      <color rgb="FF0070C0"/>
      <name val="Calibri"/>
      <family val="2"/>
      <scheme val="minor"/>
    </font>
    <font>
      <sz val="9"/>
      <color theme="1"/>
      <name val="Calibri"/>
      <family val="2"/>
      <scheme val="minor"/>
    </font>
    <font>
      <sz val="9"/>
      <color rgb="FF0070C0"/>
      <name val="Calibri"/>
      <family val="2"/>
      <scheme val="minor"/>
    </font>
    <font>
      <sz val="8"/>
      <color theme="1"/>
      <name val="Calibri"/>
      <family val="2"/>
      <scheme val="minor"/>
    </font>
    <font>
      <b/>
      <sz val="9"/>
      <color theme="1"/>
      <name val="Calibri"/>
      <family val="2"/>
      <scheme val="minor"/>
    </font>
    <font>
      <b/>
      <sz val="8"/>
      <color theme="1"/>
      <name val="Calibri"/>
      <family val="2"/>
      <scheme val="minor"/>
    </font>
    <font>
      <sz val="14"/>
      <color theme="1"/>
      <name val="Calibri"/>
      <family val="2"/>
      <scheme val="minor"/>
    </font>
    <font>
      <sz val="14"/>
      <color theme="0" tint="-0.34998626667073579"/>
      <name val="Calibri"/>
      <family val="2"/>
      <scheme val="minor"/>
    </font>
    <font>
      <sz val="14"/>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E6EEFA"/>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2" fillId="2" borderId="0" xfId="0" applyFont="1" applyFill="1" applyAlignment="1">
      <alignment vertical="center" wrapText="1"/>
    </xf>
    <xf numFmtId="0" fontId="2" fillId="2" borderId="0" xfId="0" applyFont="1" applyFill="1"/>
    <xf numFmtId="0" fontId="1" fillId="3" borderId="1" xfId="0" applyFont="1" applyFill="1" applyBorder="1" applyAlignment="1">
      <alignment horizontal="left" vertical="center" wrapText="1"/>
    </xf>
    <xf numFmtId="0" fontId="2" fillId="2" borderId="1" xfId="0" applyFont="1" applyFill="1" applyBorder="1" applyAlignment="1">
      <alignment horizontal="left"/>
    </xf>
    <xf numFmtId="3" fontId="2" fillId="2" borderId="1" xfId="0" applyNumberFormat="1" applyFont="1" applyFill="1" applyBorder="1" applyAlignment="1">
      <alignment horizontal="left"/>
    </xf>
    <xf numFmtId="2" fontId="2" fillId="2" borderId="1" xfId="0" applyNumberFormat="1" applyFont="1" applyFill="1" applyBorder="1" applyAlignment="1">
      <alignment horizontal="left"/>
    </xf>
    <xf numFmtId="164" fontId="2" fillId="2" borderId="1" xfId="0" applyNumberFormat="1" applyFont="1" applyFill="1" applyBorder="1" applyAlignment="1">
      <alignment horizontal="left"/>
    </xf>
    <xf numFmtId="165" fontId="2" fillId="2" borderId="1" xfId="0" applyNumberFormat="1" applyFont="1" applyFill="1" applyBorder="1" applyAlignment="1">
      <alignment horizontal="left"/>
    </xf>
    <xf numFmtId="0" fontId="5" fillId="2" borderId="0" xfId="0" applyFont="1" applyFill="1"/>
    <xf numFmtId="0" fontId="2" fillId="2" borderId="0" xfId="0" applyFont="1" applyFill="1" applyBorder="1" applyAlignment="1">
      <alignment horizontal="left"/>
    </xf>
    <xf numFmtId="0" fontId="3" fillId="2" borderId="0" xfId="0" applyFont="1" applyFill="1" applyBorder="1" applyAlignment="1">
      <alignment horizontal="left"/>
    </xf>
    <xf numFmtId="0" fontId="3" fillId="2" borderId="1" xfId="0" applyFont="1" applyFill="1" applyBorder="1" applyAlignment="1">
      <alignment horizontal="left"/>
    </xf>
    <xf numFmtId="0" fontId="5" fillId="3" borderId="1" xfId="0" applyFont="1" applyFill="1" applyBorder="1" applyAlignment="1">
      <alignment horizontal="left" vertical="center" wrapText="1"/>
    </xf>
    <xf numFmtId="0" fontId="0" fillId="2" borderId="0" xfId="0" applyFill="1" applyBorder="1" applyAlignment="1">
      <alignment horizontal="left" vertical="center" wrapText="1"/>
    </xf>
    <xf numFmtId="0" fontId="0" fillId="2" borderId="0" xfId="0" applyFill="1" applyBorder="1" applyAlignment="1">
      <alignment horizontal="left" vertical="center"/>
    </xf>
    <xf numFmtId="0" fontId="6" fillId="3" borderId="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0" xfId="0"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cellXfs>
  <cellStyles count="1">
    <cellStyle name="Normal" xfId="0" builtinId="0"/>
  </cellStyles>
  <dxfs count="0"/>
  <tableStyles count="0" defaultTableStyle="TableStyleMedium2" defaultPivotStyle="PivotStyleLight16"/>
  <colors>
    <mruColors>
      <color rgb="FFE6EEFA"/>
      <color rgb="FF25BDBD"/>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11E89-761A-4187-83C1-50E67D7D4EE0}">
  <sheetPr>
    <tabColor rgb="FF00B050"/>
  </sheetPr>
  <dimension ref="A1:K19"/>
  <sheetViews>
    <sheetView tabSelected="1" zoomScale="90" zoomScaleNormal="90" zoomScalePageLayoutView="20" workbookViewId="0"/>
  </sheetViews>
  <sheetFormatPr defaultRowHeight="15.4" customHeight="1" x14ac:dyDescent="0.45"/>
  <cols>
    <col min="1" max="1" width="5.3984375" style="15" customWidth="1"/>
    <col min="2" max="2" width="18" style="15" customWidth="1"/>
    <col min="3" max="3" width="17" style="15" customWidth="1"/>
    <col min="4" max="4" width="8.9296875" style="15" customWidth="1"/>
    <col min="5" max="5" width="21.9296875" style="15" customWidth="1"/>
    <col min="6" max="6" width="27.796875" style="15" customWidth="1"/>
    <col min="7" max="10" width="21.9296875" style="15" customWidth="1"/>
    <col min="11" max="11" width="18.73046875" style="15" customWidth="1"/>
    <col min="12" max="16384" width="9.06640625" style="15"/>
  </cols>
  <sheetData>
    <row r="1" spans="1:11" s="20" customFormat="1" ht="15.4" customHeight="1" x14ac:dyDescent="0.45">
      <c r="A1" s="20" t="s">
        <v>188</v>
      </c>
    </row>
    <row r="2" spans="1:11" s="20" customFormat="1" ht="4.5" customHeight="1" x14ac:dyDescent="0.45"/>
    <row r="3" spans="1:11" s="17" customFormat="1" ht="57.4" customHeight="1" x14ac:dyDescent="0.45">
      <c r="A3" s="16" t="s">
        <v>187</v>
      </c>
      <c r="B3" s="16" t="s">
        <v>172</v>
      </c>
      <c r="C3" s="16" t="s">
        <v>144</v>
      </c>
      <c r="D3" s="16" t="s">
        <v>143</v>
      </c>
      <c r="E3" s="16" t="s">
        <v>0</v>
      </c>
      <c r="F3" s="16" t="s">
        <v>1</v>
      </c>
      <c r="G3" s="16" t="s">
        <v>2</v>
      </c>
      <c r="H3" s="16" t="s">
        <v>192</v>
      </c>
      <c r="I3" s="16" t="s">
        <v>191</v>
      </c>
      <c r="J3" s="16" t="s">
        <v>190</v>
      </c>
      <c r="K3" s="16" t="s">
        <v>3</v>
      </c>
    </row>
    <row r="4" spans="1:11" s="19" customFormat="1" ht="241.5" x14ac:dyDescent="0.45">
      <c r="A4" s="18">
        <v>20374</v>
      </c>
      <c r="B4" s="18" t="s">
        <v>182</v>
      </c>
      <c r="C4" s="18" t="s">
        <v>145</v>
      </c>
      <c r="D4" s="18" t="s">
        <v>165</v>
      </c>
      <c r="E4" s="18" t="s">
        <v>66</v>
      </c>
      <c r="F4" s="18" t="s">
        <v>67</v>
      </c>
      <c r="G4" s="18" t="s">
        <v>48</v>
      </c>
      <c r="H4" s="18" t="s">
        <v>49</v>
      </c>
      <c r="I4" s="18" t="s">
        <v>68</v>
      </c>
      <c r="J4" s="18" t="s">
        <v>69</v>
      </c>
      <c r="K4" s="18" t="s">
        <v>70</v>
      </c>
    </row>
    <row r="5" spans="1:11" s="19" customFormat="1" ht="241.5" x14ac:dyDescent="0.45">
      <c r="A5" s="18">
        <v>45025</v>
      </c>
      <c r="B5" s="18" t="s">
        <v>176</v>
      </c>
      <c r="C5" s="18" t="s">
        <v>149</v>
      </c>
      <c r="D5" s="18" t="s">
        <v>162</v>
      </c>
      <c r="E5" s="18" t="s">
        <v>28</v>
      </c>
      <c r="F5" s="18" t="s">
        <v>29</v>
      </c>
      <c r="G5" s="18" t="s">
        <v>30</v>
      </c>
      <c r="H5" s="18" t="s">
        <v>31</v>
      </c>
      <c r="I5" s="18" t="s">
        <v>32</v>
      </c>
      <c r="J5" s="18" t="s">
        <v>33</v>
      </c>
      <c r="K5" s="18"/>
    </row>
    <row r="6" spans="1:11" s="19" customFormat="1" ht="241.5" x14ac:dyDescent="0.45">
      <c r="A6" s="18">
        <v>45038</v>
      </c>
      <c r="B6" s="18" t="s">
        <v>184</v>
      </c>
      <c r="C6" s="18" t="s">
        <v>156</v>
      </c>
      <c r="D6" s="18" t="s">
        <v>169</v>
      </c>
      <c r="E6" s="18" t="s">
        <v>77</v>
      </c>
      <c r="F6" s="18" t="s">
        <v>78</v>
      </c>
      <c r="G6" s="18" t="s">
        <v>79</v>
      </c>
      <c r="H6" s="18" t="s">
        <v>80</v>
      </c>
      <c r="I6" s="18" t="s">
        <v>81</v>
      </c>
      <c r="J6" s="18" t="s">
        <v>82</v>
      </c>
      <c r="K6" s="18"/>
    </row>
    <row r="7" spans="1:11" s="19" customFormat="1" ht="325.5" x14ac:dyDescent="0.45">
      <c r="A7" s="18">
        <v>45069</v>
      </c>
      <c r="B7" s="18" t="s">
        <v>185</v>
      </c>
      <c r="C7" s="18" t="s">
        <v>157</v>
      </c>
      <c r="D7" s="18" t="s">
        <v>170</v>
      </c>
      <c r="E7" s="18" t="s">
        <v>83</v>
      </c>
      <c r="F7" s="18" t="s">
        <v>84</v>
      </c>
      <c r="G7" s="18" t="s">
        <v>85</v>
      </c>
      <c r="H7" s="18" t="s">
        <v>86</v>
      </c>
      <c r="I7" s="18" t="s">
        <v>87</v>
      </c>
      <c r="J7" s="18" t="s">
        <v>88</v>
      </c>
      <c r="K7" s="18" t="s">
        <v>65</v>
      </c>
    </row>
    <row r="8" spans="1:11" s="19" customFormat="1" ht="325.5" x14ac:dyDescent="0.45">
      <c r="A8" s="18">
        <v>45073</v>
      </c>
      <c r="B8" s="18" t="s">
        <v>181</v>
      </c>
      <c r="C8" s="18" t="s">
        <v>154</v>
      </c>
      <c r="D8" s="18" t="s">
        <v>167</v>
      </c>
      <c r="E8" s="18" t="s">
        <v>59</v>
      </c>
      <c r="F8" s="18" t="s">
        <v>60</v>
      </c>
      <c r="G8" s="18" t="s">
        <v>61</v>
      </c>
      <c r="H8" s="18" t="s">
        <v>62</v>
      </c>
      <c r="I8" s="18" t="s">
        <v>63</v>
      </c>
      <c r="J8" s="18" t="s">
        <v>64</v>
      </c>
      <c r="K8" s="18" t="s">
        <v>65</v>
      </c>
    </row>
    <row r="9" spans="1:11" s="19" customFormat="1" ht="325.5" x14ac:dyDescent="0.45">
      <c r="A9" s="18">
        <v>45074</v>
      </c>
      <c r="B9" s="18" t="s">
        <v>183</v>
      </c>
      <c r="C9" s="18" t="s">
        <v>155</v>
      </c>
      <c r="D9" s="18" t="s">
        <v>168</v>
      </c>
      <c r="E9" s="18" t="s">
        <v>71</v>
      </c>
      <c r="F9" s="18" t="s">
        <v>72</v>
      </c>
      <c r="G9" s="18" t="s">
        <v>73</v>
      </c>
      <c r="H9" s="18" t="s">
        <v>74</v>
      </c>
      <c r="I9" s="18" t="s">
        <v>75</v>
      </c>
      <c r="J9" s="18" t="s">
        <v>76</v>
      </c>
      <c r="K9" s="18" t="s">
        <v>65</v>
      </c>
    </row>
    <row r="10" spans="1:11" s="19" customFormat="1" ht="367.5" x14ac:dyDescent="0.45">
      <c r="A10" s="18">
        <v>45085</v>
      </c>
      <c r="B10" s="18" t="s">
        <v>180</v>
      </c>
      <c r="C10" s="18" t="s">
        <v>153</v>
      </c>
      <c r="D10" s="18" t="s">
        <v>166</v>
      </c>
      <c r="E10" s="18" t="s">
        <v>53</v>
      </c>
      <c r="F10" s="18" t="s">
        <v>54</v>
      </c>
      <c r="G10" s="18" t="s">
        <v>17</v>
      </c>
      <c r="H10" s="18" t="s">
        <v>55</v>
      </c>
      <c r="I10" s="18" t="s">
        <v>56</v>
      </c>
      <c r="J10" s="18" t="s">
        <v>57</v>
      </c>
      <c r="K10" s="18" t="s">
        <v>58</v>
      </c>
    </row>
    <row r="11" spans="1:11" s="19" customFormat="1" ht="294" x14ac:dyDescent="0.45">
      <c r="A11" s="18">
        <v>45155</v>
      </c>
      <c r="B11" s="18" t="s">
        <v>179</v>
      </c>
      <c r="C11" s="18" t="s">
        <v>152</v>
      </c>
      <c r="D11" s="18" t="s">
        <v>165</v>
      </c>
      <c r="E11" s="18" t="s">
        <v>46</v>
      </c>
      <c r="F11" s="18" t="s">
        <v>47</v>
      </c>
      <c r="G11" s="18" t="s">
        <v>48</v>
      </c>
      <c r="H11" s="18" t="s">
        <v>49</v>
      </c>
      <c r="I11" s="18" t="s">
        <v>50</v>
      </c>
      <c r="J11" s="18" t="s">
        <v>51</v>
      </c>
      <c r="K11" s="18" t="s">
        <v>52</v>
      </c>
    </row>
    <row r="12" spans="1:11" s="19" customFormat="1" ht="273" x14ac:dyDescent="0.45">
      <c r="A12" s="18">
        <v>45245</v>
      </c>
      <c r="B12" s="18" t="s">
        <v>178</v>
      </c>
      <c r="C12" s="18" t="s">
        <v>151</v>
      </c>
      <c r="D12" s="18" t="s">
        <v>164</v>
      </c>
      <c r="E12" s="18" t="s">
        <v>39</v>
      </c>
      <c r="F12" s="18" t="s">
        <v>40</v>
      </c>
      <c r="G12" s="18" t="s">
        <v>41</v>
      </c>
      <c r="H12" s="18" t="s">
        <v>42</v>
      </c>
      <c r="I12" s="18" t="s">
        <v>43</v>
      </c>
      <c r="J12" s="18" t="s">
        <v>44</v>
      </c>
      <c r="K12" s="18" t="s">
        <v>45</v>
      </c>
    </row>
    <row r="13" spans="1:11" s="19" customFormat="1" ht="378" x14ac:dyDescent="0.45">
      <c r="A13" s="18">
        <v>45246</v>
      </c>
      <c r="B13" s="18" t="s">
        <v>173</v>
      </c>
      <c r="C13" s="18" t="s">
        <v>146</v>
      </c>
      <c r="D13" s="18" t="s">
        <v>159</v>
      </c>
      <c r="E13" s="18" t="s">
        <v>7</v>
      </c>
      <c r="F13" s="18" t="s">
        <v>8</v>
      </c>
      <c r="G13" s="18" t="s">
        <v>9</v>
      </c>
      <c r="H13" s="18" t="s">
        <v>10</v>
      </c>
      <c r="I13" s="18" t="s">
        <v>11</v>
      </c>
      <c r="J13" s="18" t="s">
        <v>12</v>
      </c>
      <c r="K13" s="18" t="s">
        <v>13</v>
      </c>
    </row>
    <row r="14" spans="1:11" s="19" customFormat="1" ht="304.5" x14ac:dyDescent="0.45">
      <c r="A14" s="18">
        <v>45247</v>
      </c>
      <c r="B14" s="18" t="s">
        <v>186</v>
      </c>
      <c r="C14" s="18" t="s">
        <v>158</v>
      </c>
      <c r="D14" s="18" t="s">
        <v>171</v>
      </c>
      <c r="E14" s="18" t="s">
        <v>89</v>
      </c>
      <c r="F14" s="18" t="s">
        <v>90</v>
      </c>
      <c r="G14" s="18" t="s">
        <v>91</v>
      </c>
      <c r="H14" s="18" t="s">
        <v>92</v>
      </c>
      <c r="I14" s="18" t="s">
        <v>93</v>
      </c>
      <c r="J14" s="18" t="s">
        <v>94</v>
      </c>
      <c r="K14" s="18"/>
    </row>
    <row r="15" spans="1:11" s="19" customFormat="1" ht="367.5" x14ac:dyDescent="0.45">
      <c r="A15" s="18">
        <v>45248</v>
      </c>
      <c r="B15" s="18" t="s">
        <v>174</v>
      </c>
      <c r="C15" s="18" t="s">
        <v>147</v>
      </c>
      <c r="D15" s="18" t="s">
        <v>160</v>
      </c>
      <c r="E15" s="18" t="s">
        <v>15</v>
      </c>
      <c r="F15" s="18" t="s">
        <v>16</v>
      </c>
      <c r="G15" s="18" t="s">
        <v>17</v>
      </c>
      <c r="H15" s="18" t="s">
        <v>18</v>
      </c>
      <c r="I15" s="18" t="s">
        <v>19</v>
      </c>
      <c r="J15" s="18" t="s">
        <v>20</v>
      </c>
      <c r="K15" s="18" t="s">
        <v>21</v>
      </c>
    </row>
    <row r="16" spans="1:11" s="19" customFormat="1" ht="283.5" x14ac:dyDescent="0.45">
      <c r="A16" s="18">
        <v>45249</v>
      </c>
      <c r="B16" s="18" t="s">
        <v>177</v>
      </c>
      <c r="C16" s="18" t="s">
        <v>150</v>
      </c>
      <c r="D16" s="18" t="s">
        <v>163</v>
      </c>
      <c r="E16" s="18" t="s">
        <v>34</v>
      </c>
      <c r="F16" s="18" t="s">
        <v>35</v>
      </c>
      <c r="G16" s="18">
        <v>0</v>
      </c>
      <c r="H16" s="18" t="s">
        <v>36</v>
      </c>
      <c r="I16" s="18" t="s">
        <v>37</v>
      </c>
      <c r="J16" s="18" t="s">
        <v>38</v>
      </c>
      <c r="K16" s="18" t="e">
        <f>-Primary Sponsor:  Seminole County Public Works Engineering
-Secondary Sponsor: City of Sanford</f>
        <v>#NAME?</v>
      </c>
    </row>
    <row r="17" spans="1:11" s="19" customFormat="1" ht="262.5" x14ac:dyDescent="0.45">
      <c r="A17" s="18">
        <v>50112</v>
      </c>
      <c r="B17" s="18" t="s">
        <v>175</v>
      </c>
      <c r="C17" s="18" t="s">
        <v>148</v>
      </c>
      <c r="D17" s="18" t="s">
        <v>161</v>
      </c>
      <c r="E17" s="18" t="s">
        <v>22</v>
      </c>
      <c r="F17" s="18" t="s">
        <v>23</v>
      </c>
      <c r="G17" s="18" t="s">
        <v>24</v>
      </c>
      <c r="H17" s="18" t="s">
        <v>25</v>
      </c>
      <c r="I17" s="18" t="s">
        <v>26</v>
      </c>
      <c r="J17" s="18" t="s">
        <v>27</v>
      </c>
      <c r="K17" s="18"/>
    </row>
    <row r="18" spans="1:11" ht="14.25" x14ac:dyDescent="0.45">
      <c r="A18" s="14"/>
      <c r="B18" s="14"/>
      <c r="C18" s="14"/>
      <c r="D18" s="14"/>
      <c r="E18" s="14"/>
      <c r="F18" s="14"/>
      <c r="G18" s="14"/>
      <c r="H18" s="14"/>
      <c r="I18" s="14"/>
      <c r="J18" s="14"/>
      <c r="K18" s="14"/>
    </row>
    <row r="19" spans="1:11" ht="14.25" x14ac:dyDescent="0.45"/>
  </sheetData>
  <pageMargins left="0.5" right="0.5" top="0.75" bottom="0.75" header="0.3" footer="0.3"/>
  <pageSetup paperSize="3"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17A2C-4DE1-4234-A6E1-46EB760FB933}">
  <sheetPr>
    <tabColor rgb="FF00B0F0"/>
  </sheetPr>
  <dimension ref="A1:X33"/>
  <sheetViews>
    <sheetView zoomScaleNormal="100" workbookViewId="0"/>
  </sheetViews>
  <sheetFormatPr defaultColWidth="6.6640625" defaultRowHeight="15.4" customHeight="1" x14ac:dyDescent="0.35"/>
  <cols>
    <col min="1" max="4" width="6.6640625" style="2"/>
    <col min="5" max="5" width="5.19921875" style="2" customWidth="1"/>
    <col min="6" max="6" width="7.9296875" style="2" bestFit="1" customWidth="1"/>
    <col min="7" max="7" width="8.73046875" style="2" bestFit="1" customWidth="1"/>
    <col min="8" max="8" width="8.6640625" style="2" bestFit="1" customWidth="1"/>
    <col min="9" max="9" width="5.19921875" style="2" bestFit="1" customWidth="1"/>
    <col min="10" max="10" width="7.9296875" style="2" customWidth="1"/>
    <col min="11" max="11" width="7.46484375" style="2" customWidth="1"/>
    <col min="12" max="12" width="6.86328125" style="2" customWidth="1"/>
    <col min="13" max="13" width="7.46484375" style="2" customWidth="1"/>
    <col min="14" max="14" width="7.1328125" style="2" customWidth="1"/>
    <col min="15" max="15" width="7.796875" style="2" bestFit="1" customWidth="1"/>
    <col min="16" max="16" width="7.59765625" style="2" customWidth="1"/>
    <col min="17" max="21" width="6.6640625" style="2"/>
    <col min="22" max="22" width="8" style="2" customWidth="1"/>
    <col min="23" max="16384" width="6.6640625" style="2"/>
  </cols>
  <sheetData>
    <row r="1" spans="1:24" s="21" customFormat="1" ht="15.4" customHeight="1" x14ac:dyDescent="0.55000000000000004">
      <c r="A1" s="21" t="s">
        <v>189</v>
      </c>
    </row>
    <row r="2" spans="1:24" ht="4.5" customHeight="1" x14ac:dyDescent="0.35"/>
    <row r="3" spans="1:24" s="1" customFormat="1" ht="31.15" customHeight="1" x14ac:dyDescent="0.45">
      <c r="A3" s="3" t="s">
        <v>95</v>
      </c>
      <c r="B3" s="13" t="s">
        <v>96</v>
      </c>
      <c r="C3" s="13" t="s">
        <v>97</v>
      </c>
      <c r="D3" s="13" t="s">
        <v>110</v>
      </c>
      <c r="E3" s="13" t="s">
        <v>102</v>
      </c>
      <c r="F3" s="13" t="s">
        <v>101</v>
      </c>
      <c r="G3" s="13" t="s">
        <v>108</v>
      </c>
      <c r="H3" s="13" t="s">
        <v>109</v>
      </c>
      <c r="I3" s="13" t="s">
        <v>100</v>
      </c>
      <c r="J3" s="13" t="s">
        <v>112</v>
      </c>
      <c r="K3" s="13" t="s">
        <v>111</v>
      </c>
      <c r="L3" s="13" t="s">
        <v>113</v>
      </c>
      <c r="M3" s="13" t="s">
        <v>114</v>
      </c>
      <c r="N3" s="13" t="s">
        <v>115</v>
      </c>
      <c r="O3" s="13" t="s">
        <v>116</v>
      </c>
      <c r="P3" s="13" t="s">
        <v>117</v>
      </c>
      <c r="Q3" s="13" t="s">
        <v>119</v>
      </c>
      <c r="R3" s="13" t="s">
        <v>120</v>
      </c>
      <c r="S3" s="13" t="s">
        <v>121</v>
      </c>
      <c r="T3" s="13" t="s">
        <v>122</v>
      </c>
      <c r="U3" s="13" t="s">
        <v>123</v>
      </c>
      <c r="V3" s="13" t="s">
        <v>124</v>
      </c>
      <c r="W3" s="13" t="s">
        <v>125</v>
      </c>
      <c r="X3" s="13" t="s">
        <v>118</v>
      </c>
    </row>
    <row r="4" spans="1:24" ht="15.85" customHeight="1" x14ac:dyDescent="0.35">
      <c r="A4" s="12">
        <v>20374</v>
      </c>
      <c r="B4" s="4" t="s">
        <v>4</v>
      </c>
      <c r="C4" s="4" t="s">
        <v>4</v>
      </c>
      <c r="D4" s="4" t="s">
        <v>4</v>
      </c>
      <c r="E4" s="4" t="s">
        <v>4</v>
      </c>
      <c r="F4" s="4">
        <v>60</v>
      </c>
      <c r="G4" s="5">
        <v>2105</v>
      </c>
      <c r="H4" s="5">
        <v>771</v>
      </c>
      <c r="I4" s="6">
        <v>2</v>
      </c>
      <c r="J4" s="6">
        <v>2.8</v>
      </c>
      <c r="K4" s="7">
        <v>1.0030140000000001</v>
      </c>
      <c r="L4" s="4">
        <v>8</v>
      </c>
      <c r="M4" s="4">
        <v>0</v>
      </c>
      <c r="N4" s="4">
        <v>1</v>
      </c>
      <c r="O4" s="8">
        <v>181.8929</v>
      </c>
      <c r="P4" s="8">
        <v>0</v>
      </c>
      <c r="Q4" s="4">
        <v>0.25</v>
      </c>
      <c r="R4" s="4">
        <v>0.25</v>
      </c>
      <c r="S4" s="4">
        <v>0.25</v>
      </c>
      <c r="T4" s="4">
        <v>0</v>
      </c>
      <c r="U4" s="4">
        <v>0</v>
      </c>
      <c r="V4" s="4">
        <v>0.75</v>
      </c>
      <c r="W4" s="4">
        <v>1.5</v>
      </c>
      <c r="X4" s="4">
        <v>13</v>
      </c>
    </row>
    <row r="5" spans="1:24" ht="15.85" customHeight="1" x14ac:dyDescent="0.35">
      <c r="A5" s="12">
        <v>45025</v>
      </c>
      <c r="B5" s="4" t="s">
        <v>4</v>
      </c>
      <c r="C5" s="4" t="s">
        <v>4</v>
      </c>
      <c r="D5" s="4" t="s">
        <v>5</v>
      </c>
      <c r="E5" s="4" t="s">
        <v>4</v>
      </c>
      <c r="F5" s="4" t="s">
        <v>14</v>
      </c>
      <c r="G5" s="5">
        <v>4353</v>
      </c>
      <c r="H5" s="5">
        <v>4036</v>
      </c>
      <c r="I5" s="6">
        <v>2.15428</v>
      </c>
      <c r="J5" s="6">
        <v>8.5</v>
      </c>
      <c r="K5" s="7">
        <v>1.701913</v>
      </c>
      <c r="L5" s="4">
        <v>69</v>
      </c>
      <c r="M5" s="4">
        <v>1</v>
      </c>
      <c r="N5" s="4">
        <v>1</v>
      </c>
      <c r="O5" s="8">
        <v>508.49795999999998</v>
      </c>
      <c r="P5" s="8">
        <v>7.3695349999999999</v>
      </c>
      <c r="Q5" s="4">
        <v>0.25</v>
      </c>
      <c r="R5" s="4">
        <v>1</v>
      </c>
      <c r="S5" s="4">
        <v>0.25</v>
      </c>
      <c r="T5" s="4">
        <v>0.5</v>
      </c>
      <c r="U5" s="4">
        <v>0</v>
      </c>
      <c r="V5" s="4">
        <v>0.75</v>
      </c>
      <c r="W5" s="4">
        <v>2.75</v>
      </c>
      <c r="X5" s="4">
        <v>11</v>
      </c>
    </row>
    <row r="6" spans="1:24" ht="15.85" customHeight="1" x14ac:dyDescent="0.35">
      <c r="A6" s="12">
        <v>45038</v>
      </c>
      <c r="B6" s="4" t="s">
        <v>4</v>
      </c>
      <c r="C6" s="4" t="s">
        <v>5</v>
      </c>
      <c r="D6" s="4" t="s">
        <v>5</v>
      </c>
      <c r="E6" s="4" t="s">
        <v>4</v>
      </c>
      <c r="F6" s="4">
        <v>60</v>
      </c>
      <c r="G6" s="5">
        <v>3047</v>
      </c>
      <c r="H6" s="5">
        <v>3999</v>
      </c>
      <c r="I6" s="6">
        <v>1.1974309999999999</v>
      </c>
      <c r="J6" s="6">
        <v>8.5</v>
      </c>
      <c r="K6" s="7">
        <v>3.748939</v>
      </c>
      <c r="L6" s="4">
        <v>187</v>
      </c>
      <c r="M6" s="4">
        <v>2</v>
      </c>
      <c r="N6" s="4">
        <v>6</v>
      </c>
      <c r="O6" s="8">
        <v>1020.9395</v>
      </c>
      <c r="P6" s="8">
        <v>10.919138999999999</v>
      </c>
      <c r="Q6" s="4">
        <v>0.5</v>
      </c>
      <c r="R6" s="4">
        <v>1</v>
      </c>
      <c r="S6" s="4">
        <v>1</v>
      </c>
      <c r="T6" s="4">
        <v>0.75</v>
      </c>
      <c r="U6" s="4">
        <v>0</v>
      </c>
      <c r="V6" s="4">
        <v>1</v>
      </c>
      <c r="W6" s="4">
        <v>4.25</v>
      </c>
      <c r="X6" s="4">
        <v>7</v>
      </c>
    </row>
    <row r="7" spans="1:24" ht="15.85" customHeight="1" x14ac:dyDescent="0.35">
      <c r="A7" s="12">
        <v>45069</v>
      </c>
      <c r="B7" s="4" t="s">
        <v>4</v>
      </c>
      <c r="C7" s="4" t="s">
        <v>5</v>
      </c>
      <c r="D7" s="4" t="s">
        <v>4</v>
      </c>
      <c r="E7" s="4" t="s">
        <v>5</v>
      </c>
      <c r="F7" s="4" t="s">
        <v>14</v>
      </c>
      <c r="G7" s="5">
        <v>3997</v>
      </c>
      <c r="H7" s="5">
        <v>2114</v>
      </c>
      <c r="I7" s="6">
        <v>4.088076</v>
      </c>
      <c r="J7" s="6">
        <v>5</v>
      </c>
      <c r="K7" s="7">
        <v>0.87010799999999999</v>
      </c>
      <c r="L7" s="4">
        <v>232</v>
      </c>
      <c r="M7" s="4">
        <v>7</v>
      </c>
      <c r="N7" s="4">
        <v>3</v>
      </c>
      <c r="O7" s="8">
        <v>1300.5864999999999</v>
      </c>
      <c r="P7" s="8">
        <v>39.241833</v>
      </c>
      <c r="Q7" s="4">
        <v>0.75</v>
      </c>
      <c r="R7" s="4">
        <v>1</v>
      </c>
      <c r="S7" s="4">
        <v>0.5</v>
      </c>
      <c r="T7" s="4">
        <v>0.5</v>
      </c>
      <c r="U7" s="4">
        <v>1</v>
      </c>
      <c r="V7" s="4">
        <v>1</v>
      </c>
      <c r="W7" s="4">
        <v>4.75</v>
      </c>
      <c r="X7" s="4">
        <v>3</v>
      </c>
    </row>
    <row r="8" spans="1:24" ht="15.85" customHeight="1" x14ac:dyDescent="0.35">
      <c r="A8" s="12">
        <v>45073</v>
      </c>
      <c r="B8" s="4" t="s">
        <v>5</v>
      </c>
      <c r="C8" s="4" t="s">
        <v>5</v>
      </c>
      <c r="D8" s="4" t="s">
        <v>5</v>
      </c>
      <c r="E8" s="4" t="s">
        <v>5</v>
      </c>
      <c r="F8" s="4" t="s">
        <v>6</v>
      </c>
      <c r="G8" s="5">
        <v>7082</v>
      </c>
      <c r="H8" s="5">
        <v>4896</v>
      </c>
      <c r="I8" s="6">
        <v>3.3295910000000002</v>
      </c>
      <c r="J8" s="6">
        <v>4.9000000000000004</v>
      </c>
      <c r="K8" s="7">
        <v>1.2836240000000001</v>
      </c>
      <c r="L8" s="4">
        <v>1089</v>
      </c>
      <c r="M8" s="4">
        <v>18</v>
      </c>
      <c r="N8" s="4">
        <v>16</v>
      </c>
      <c r="O8" s="8">
        <v>748.67174999999997</v>
      </c>
      <c r="P8" s="8">
        <v>12.374741</v>
      </c>
      <c r="Q8" s="4">
        <v>0.5</v>
      </c>
      <c r="R8" s="4">
        <v>1</v>
      </c>
      <c r="S8" s="4">
        <v>1</v>
      </c>
      <c r="T8" s="4">
        <v>1</v>
      </c>
      <c r="U8" s="4">
        <v>1</v>
      </c>
      <c r="V8" s="4">
        <v>0.75</v>
      </c>
      <c r="W8" s="4">
        <v>5.25</v>
      </c>
      <c r="X8" s="4">
        <v>1</v>
      </c>
    </row>
    <row r="9" spans="1:24" ht="15.85" customHeight="1" x14ac:dyDescent="0.35">
      <c r="A9" s="12">
        <v>45074</v>
      </c>
      <c r="B9" s="4" t="s">
        <v>4</v>
      </c>
      <c r="C9" s="4" t="s">
        <v>5</v>
      </c>
      <c r="D9" s="4" t="s">
        <v>4</v>
      </c>
      <c r="E9" s="4" t="s">
        <v>5</v>
      </c>
      <c r="F9" s="4">
        <v>60</v>
      </c>
      <c r="G9" s="5">
        <v>2253</v>
      </c>
      <c r="H9" s="5">
        <v>2341</v>
      </c>
      <c r="I9" s="6">
        <v>3.172329</v>
      </c>
      <c r="J9" s="6">
        <v>3.036673</v>
      </c>
      <c r="K9" s="7">
        <v>0.80843100000000001</v>
      </c>
      <c r="L9" s="4">
        <v>644</v>
      </c>
      <c r="M9" s="4">
        <v>10</v>
      </c>
      <c r="N9" s="4">
        <v>7</v>
      </c>
      <c r="O9" s="8">
        <v>526.41327000000001</v>
      </c>
      <c r="P9" s="8">
        <v>8.1741189999999992</v>
      </c>
      <c r="Q9" s="4">
        <v>0.25</v>
      </c>
      <c r="R9" s="4">
        <v>1</v>
      </c>
      <c r="S9" s="4">
        <v>1</v>
      </c>
      <c r="T9" s="4">
        <v>0.5</v>
      </c>
      <c r="U9" s="4">
        <v>1</v>
      </c>
      <c r="V9" s="4">
        <v>0.5</v>
      </c>
      <c r="W9" s="4">
        <v>4.25</v>
      </c>
      <c r="X9" s="4">
        <v>7</v>
      </c>
    </row>
    <row r="10" spans="1:24" ht="15.85" customHeight="1" x14ac:dyDescent="0.35">
      <c r="A10" s="12">
        <v>45085</v>
      </c>
      <c r="B10" s="4" t="s">
        <v>5</v>
      </c>
      <c r="C10" s="4" t="s">
        <v>5</v>
      </c>
      <c r="D10" s="4" t="s">
        <v>5</v>
      </c>
      <c r="E10" s="4" t="s">
        <v>5</v>
      </c>
      <c r="F10" s="4" t="s">
        <v>6</v>
      </c>
      <c r="G10" s="5">
        <v>16739</v>
      </c>
      <c r="H10" s="5">
        <v>61605</v>
      </c>
      <c r="I10" s="6">
        <v>1.123265</v>
      </c>
      <c r="J10" s="6">
        <v>8.1050740000000001</v>
      </c>
      <c r="K10" s="7">
        <v>1.319553</v>
      </c>
      <c r="L10" s="4">
        <v>519</v>
      </c>
      <c r="M10" s="4">
        <v>14</v>
      </c>
      <c r="N10" s="4">
        <v>31</v>
      </c>
      <c r="O10" s="8">
        <v>1978.1171999999999</v>
      </c>
      <c r="P10" s="8">
        <v>53.359614999999998</v>
      </c>
      <c r="Q10" s="4">
        <v>0.75</v>
      </c>
      <c r="R10" s="4">
        <v>1</v>
      </c>
      <c r="S10" s="4">
        <v>1</v>
      </c>
      <c r="T10" s="4">
        <v>1</v>
      </c>
      <c r="U10" s="4">
        <v>1</v>
      </c>
      <c r="V10" s="4">
        <v>0.5</v>
      </c>
      <c r="W10" s="4">
        <v>5.25</v>
      </c>
      <c r="X10" s="4">
        <v>1</v>
      </c>
    </row>
    <row r="11" spans="1:24" ht="15.85" customHeight="1" x14ac:dyDescent="0.35">
      <c r="A11" s="12">
        <v>45155</v>
      </c>
      <c r="B11" s="4" t="s">
        <v>4</v>
      </c>
      <c r="C11" s="4" t="s">
        <v>4</v>
      </c>
      <c r="D11" s="4" t="s">
        <v>5</v>
      </c>
      <c r="E11" s="4" t="s">
        <v>4</v>
      </c>
      <c r="F11" s="4">
        <v>60</v>
      </c>
      <c r="G11" s="5">
        <v>2194</v>
      </c>
      <c r="H11" s="5">
        <v>791</v>
      </c>
      <c r="I11" s="6">
        <v>2</v>
      </c>
      <c r="J11" s="6">
        <v>2.8</v>
      </c>
      <c r="K11" s="7">
        <v>1.0030140000000001</v>
      </c>
      <c r="L11" s="4">
        <v>29</v>
      </c>
      <c r="M11" s="4">
        <v>0</v>
      </c>
      <c r="N11" s="4">
        <v>1</v>
      </c>
      <c r="O11" s="8">
        <v>438.78496999999999</v>
      </c>
      <c r="P11" s="8">
        <v>0</v>
      </c>
      <c r="Q11" s="4">
        <v>0.25</v>
      </c>
      <c r="R11" s="4">
        <v>0.25</v>
      </c>
      <c r="S11" s="4">
        <v>0.25</v>
      </c>
      <c r="T11" s="4">
        <v>0.5</v>
      </c>
      <c r="U11" s="4">
        <v>0</v>
      </c>
      <c r="V11" s="4">
        <v>1</v>
      </c>
      <c r="W11" s="4">
        <v>2.25</v>
      </c>
      <c r="X11" s="4">
        <v>12</v>
      </c>
    </row>
    <row r="12" spans="1:24" ht="15.85" customHeight="1" x14ac:dyDescent="0.35">
      <c r="A12" s="12">
        <v>45245</v>
      </c>
      <c r="B12" s="4" t="s">
        <v>4</v>
      </c>
      <c r="C12" s="4" t="s">
        <v>4</v>
      </c>
      <c r="D12" s="4" t="s">
        <v>5</v>
      </c>
      <c r="E12" s="4" t="s">
        <v>5</v>
      </c>
      <c r="F12" s="4" t="s">
        <v>14</v>
      </c>
      <c r="G12" s="5">
        <v>5931</v>
      </c>
      <c r="H12" s="5">
        <v>478</v>
      </c>
      <c r="I12" s="4" t="s">
        <v>99</v>
      </c>
      <c r="J12" s="4" t="s">
        <v>99</v>
      </c>
      <c r="K12" s="4" t="s">
        <v>99</v>
      </c>
      <c r="L12" s="4">
        <v>113</v>
      </c>
      <c r="M12" s="4">
        <v>3</v>
      </c>
      <c r="N12" s="4">
        <v>0</v>
      </c>
      <c r="O12" s="8">
        <v>1262.6031</v>
      </c>
      <c r="P12" s="8">
        <v>33.520434999999999</v>
      </c>
      <c r="Q12" s="4">
        <v>0.75</v>
      </c>
      <c r="R12" s="4">
        <v>1</v>
      </c>
      <c r="S12" s="4">
        <v>0.25</v>
      </c>
      <c r="T12" s="4">
        <v>0.5</v>
      </c>
      <c r="U12" s="4">
        <v>1</v>
      </c>
      <c r="V12" s="4">
        <v>1</v>
      </c>
      <c r="W12" s="4">
        <v>4.5</v>
      </c>
      <c r="X12" s="4">
        <v>5</v>
      </c>
    </row>
    <row r="13" spans="1:24" ht="15.85" customHeight="1" x14ac:dyDescent="0.35">
      <c r="A13" s="12">
        <v>45246</v>
      </c>
      <c r="B13" s="4" t="s">
        <v>4</v>
      </c>
      <c r="C13" s="4" t="s">
        <v>4</v>
      </c>
      <c r="D13" s="4" t="s">
        <v>4</v>
      </c>
      <c r="E13" s="4" t="s">
        <v>5</v>
      </c>
      <c r="F13" s="4" t="s">
        <v>6</v>
      </c>
      <c r="G13" s="5">
        <v>6482</v>
      </c>
      <c r="H13" s="5">
        <v>6162</v>
      </c>
      <c r="I13" s="6">
        <v>1.180831</v>
      </c>
      <c r="J13" s="6">
        <v>13.5</v>
      </c>
      <c r="K13" s="7">
        <v>2.291515</v>
      </c>
      <c r="L13" s="4">
        <v>336</v>
      </c>
      <c r="M13" s="4">
        <v>9</v>
      </c>
      <c r="N13" s="4">
        <v>13</v>
      </c>
      <c r="O13" s="8">
        <v>1218.4186999999999</v>
      </c>
      <c r="P13" s="8">
        <v>32.636215</v>
      </c>
      <c r="Q13" s="4">
        <v>0.75</v>
      </c>
      <c r="R13" s="4">
        <v>1</v>
      </c>
      <c r="S13" s="4">
        <v>1</v>
      </c>
      <c r="T13" s="4">
        <v>0</v>
      </c>
      <c r="U13" s="4">
        <v>1</v>
      </c>
      <c r="V13" s="4">
        <v>1</v>
      </c>
      <c r="W13" s="4">
        <v>4.75</v>
      </c>
      <c r="X13" s="4">
        <v>3</v>
      </c>
    </row>
    <row r="14" spans="1:24" ht="15.85" customHeight="1" x14ac:dyDescent="0.35">
      <c r="A14" s="12">
        <v>45247</v>
      </c>
      <c r="B14" s="4" t="s">
        <v>4</v>
      </c>
      <c r="C14" s="4" t="s">
        <v>4</v>
      </c>
      <c r="D14" s="4" t="s">
        <v>5</v>
      </c>
      <c r="E14" s="4" t="s">
        <v>5</v>
      </c>
      <c r="F14" s="4">
        <v>60</v>
      </c>
      <c r="G14" s="5">
        <v>4841</v>
      </c>
      <c r="H14" s="5">
        <v>5286</v>
      </c>
      <c r="I14" s="6">
        <v>1.3628370000000001</v>
      </c>
      <c r="J14" s="6">
        <v>3.7</v>
      </c>
      <c r="K14" s="7">
        <v>0.61548800000000004</v>
      </c>
      <c r="L14" s="4">
        <v>128</v>
      </c>
      <c r="M14" s="4">
        <v>1</v>
      </c>
      <c r="N14" s="4">
        <v>4</v>
      </c>
      <c r="O14" s="8">
        <v>616.47564999999997</v>
      </c>
      <c r="P14" s="8">
        <v>4.8162159999999998</v>
      </c>
      <c r="Q14" s="4">
        <v>0.25</v>
      </c>
      <c r="R14" s="4">
        <v>0.75</v>
      </c>
      <c r="S14" s="4">
        <v>0.75</v>
      </c>
      <c r="T14" s="4">
        <v>0.5</v>
      </c>
      <c r="U14" s="4">
        <v>1</v>
      </c>
      <c r="V14" s="4">
        <v>1</v>
      </c>
      <c r="W14" s="4">
        <v>4.25</v>
      </c>
      <c r="X14" s="4">
        <v>7</v>
      </c>
    </row>
    <row r="15" spans="1:24" ht="15.85" customHeight="1" x14ac:dyDescent="0.35">
      <c r="A15" s="12">
        <v>45248</v>
      </c>
      <c r="B15" s="4" t="s">
        <v>4</v>
      </c>
      <c r="C15" s="4" t="s">
        <v>4</v>
      </c>
      <c r="D15" s="4" t="s">
        <v>5</v>
      </c>
      <c r="E15" s="4" t="s">
        <v>5</v>
      </c>
      <c r="F15" s="4" t="s">
        <v>14</v>
      </c>
      <c r="G15" s="5">
        <v>7109</v>
      </c>
      <c r="H15" s="5">
        <v>4810</v>
      </c>
      <c r="I15" s="6">
        <v>2.0883820000000002</v>
      </c>
      <c r="J15" s="6">
        <v>4.5</v>
      </c>
      <c r="K15" s="7">
        <v>1.657073</v>
      </c>
      <c r="L15" s="4">
        <v>221</v>
      </c>
      <c r="M15" s="4">
        <v>5</v>
      </c>
      <c r="N15" s="4">
        <v>1</v>
      </c>
      <c r="O15" s="8">
        <v>5113.1958000000004</v>
      </c>
      <c r="P15" s="8">
        <v>115.68317</v>
      </c>
      <c r="Q15" s="4">
        <v>1</v>
      </c>
      <c r="R15" s="4">
        <v>1</v>
      </c>
      <c r="S15" s="4">
        <v>0.25</v>
      </c>
      <c r="T15" s="4">
        <v>0.5</v>
      </c>
      <c r="U15" s="4">
        <v>1</v>
      </c>
      <c r="V15" s="4">
        <v>0.75</v>
      </c>
      <c r="W15" s="4">
        <v>4.5</v>
      </c>
      <c r="X15" s="4">
        <v>5</v>
      </c>
    </row>
    <row r="16" spans="1:24" ht="15.85" customHeight="1" x14ac:dyDescent="0.35">
      <c r="A16" s="12">
        <v>45249</v>
      </c>
      <c r="B16" s="4" t="s">
        <v>4</v>
      </c>
      <c r="C16" s="4" t="s">
        <v>4</v>
      </c>
      <c r="D16" s="4" t="s">
        <v>4</v>
      </c>
      <c r="E16" s="4" t="s">
        <v>5</v>
      </c>
      <c r="F16" s="4" t="s">
        <v>14</v>
      </c>
      <c r="G16" s="5">
        <v>4321</v>
      </c>
      <c r="H16" s="5">
        <v>1189</v>
      </c>
      <c r="I16" s="6">
        <v>4.3034179999999997</v>
      </c>
      <c r="J16" s="6">
        <v>6.8</v>
      </c>
      <c r="K16" s="7">
        <v>1.1812560000000001</v>
      </c>
      <c r="L16" s="4">
        <v>45</v>
      </c>
      <c r="M16" s="4">
        <v>0</v>
      </c>
      <c r="N16" s="4">
        <v>1</v>
      </c>
      <c r="O16" s="8">
        <v>1508.8024</v>
      </c>
      <c r="P16" s="8">
        <v>0</v>
      </c>
      <c r="Q16" s="4">
        <v>0.75</v>
      </c>
      <c r="R16" s="4">
        <v>0.25</v>
      </c>
      <c r="S16" s="4">
        <v>0.25</v>
      </c>
      <c r="T16" s="4">
        <v>0</v>
      </c>
      <c r="U16" s="4">
        <v>1</v>
      </c>
      <c r="V16" s="4">
        <v>1</v>
      </c>
      <c r="W16" s="4">
        <v>3.25</v>
      </c>
      <c r="X16" s="4">
        <v>10</v>
      </c>
    </row>
    <row r="17" spans="1:24" ht="15.85" customHeight="1" x14ac:dyDescent="0.35">
      <c r="A17" s="12">
        <v>50112</v>
      </c>
      <c r="B17" s="4" t="s">
        <v>4</v>
      </c>
      <c r="C17" s="4" t="s">
        <v>4</v>
      </c>
      <c r="D17" s="4" t="s">
        <v>4</v>
      </c>
      <c r="E17" s="4" t="s">
        <v>4</v>
      </c>
      <c r="F17" s="4" t="s">
        <v>14</v>
      </c>
      <c r="G17" s="5">
        <v>2174</v>
      </c>
      <c r="H17" s="5">
        <v>3403</v>
      </c>
      <c r="I17" s="6">
        <v>1</v>
      </c>
      <c r="J17" s="6">
        <v>13.6</v>
      </c>
      <c r="K17" s="7">
        <v>1.930909</v>
      </c>
      <c r="L17" s="4">
        <v>2</v>
      </c>
      <c r="M17" s="4">
        <v>0</v>
      </c>
      <c r="N17" s="4">
        <v>0</v>
      </c>
      <c r="O17" s="8">
        <v>285.40197999999998</v>
      </c>
      <c r="P17" s="8">
        <v>0</v>
      </c>
      <c r="Q17" s="4">
        <v>0.25</v>
      </c>
      <c r="R17" s="4">
        <v>0.25</v>
      </c>
      <c r="S17" s="4">
        <v>0.25</v>
      </c>
      <c r="T17" s="4">
        <v>0</v>
      </c>
      <c r="U17" s="4">
        <v>0</v>
      </c>
      <c r="V17" s="4">
        <v>0.75</v>
      </c>
      <c r="W17" s="4">
        <v>1.5</v>
      </c>
      <c r="X17" s="4">
        <v>13</v>
      </c>
    </row>
    <row r="19" spans="1:24" ht="15.4" customHeight="1" x14ac:dyDescent="0.35">
      <c r="A19" s="9" t="s">
        <v>126</v>
      </c>
      <c r="K19" s="9" t="s">
        <v>136</v>
      </c>
    </row>
    <row r="20" spans="1:24" ht="15.4" customHeight="1" x14ac:dyDescent="0.35">
      <c r="A20" s="2" t="s">
        <v>98</v>
      </c>
      <c r="K20" s="10" t="s">
        <v>131</v>
      </c>
    </row>
    <row r="21" spans="1:24" ht="15.4" customHeight="1" x14ac:dyDescent="0.35">
      <c r="A21" s="2" t="s">
        <v>104</v>
      </c>
      <c r="K21" s="10" t="s">
        <v>127</v>
      </c>
    </row>
    <row r="22" spans="1:24" ht="15.4" customHeight="1" x14ac:dyDescent="0.35">
      <c r="A22" s="2" t="s">
        <v>137</v>
      </c>
      <c r="K22" s="10" t="s">
        <v>128</v>
      </c>
    </row>
    <row r="23" spans="1:24" ht="15.4" customHeight="1" x14ac:dyDescent="0.35">
      <c r="A23" s="2" t="s">
        <v>103</v>
      </c>
      <c r="K23" s="10" t="s">
        <v>129</v>
      </c>
    </row>
    <row r="24" spans="1:24" ht="15.4" customHeight="1" x14ac:dyDescent="0.35">
      <c r="A24" s="2" t="s">
        <v>107</v>
      </c>
      <c r="K24" s="11" t="s">
        <v>130</v>
      </c>
    </row>
    <row r="25" spans="1:24" ht="15.4" customHeight="1" x14ac:dyDescent="0.35">
      <c r="A25" s="2" t="s">
        <v>105</v>
      </c>
      <c r="K25" s="10" t="s">
        <v>132</v>
      </c>
    </row>
    <row r="26" spans="1:24" ht="15.4" customHeight="1" x14ac:dyDescent="0.35">
      <c r="A26" s="2" t="s">
        <v>106</v>
      </c>
      <c r="K26" s="10" t="s">
        <v>133</v>
      </c>
    </row>
    <row r="27" spans="1:24" ht="15.4" customHeight="1" x14ac:dyDescent="0.35">
      <c r="K27" s="10" t="s">
        <v>134</v>
      </c>
    </row>
    <row r="28" spans="1:24" ht="15.4" customHeight="1" x14ac:dyDescent="0.35">
      <c r="K28" s="10" t="s">
        <v>135</v>
      </c>
    </row>
    <row r="29" spans="1:24" ht="15.4" customHeight="1" x14ac:dyDescent="0.35">
      <c r="K29" s="10" t="s">
        <v>138</v>
      </c>
    </row>
    <row r="30" spans="1:24" ht="15.4" customHeight="1" x14ac:dyDescent="0.35">
      <c r="K30" s="10" t="s">
        <v>139</v>
      </c>
    </row>
    <row r="31" spans="1:24" ht="15.4" customHeight="1" x14ac:dyDescent="0.35">
      <c r="K31" s="10" t="s">
        <v>140</v>
      </c>
    </row>
    <row r="32" spans="1:24" ht="15.4" customHeight="1" x14ac:dyDescent="0.35">
      <c r="K32" s="10" t="s">
        <v>141</v>
      </c>
    </row>
    <row r="33" spans="11:11" ht="15.4" customHeight="1" x14ac:dyDescent="0.35">
      <c r="K33" s="10" t="s">
        <v>142</v>
      </c>
    </row>
  </sheetData>
  <pageMargins left="0.5" right="0.5" top="0.75" bottom="0.75" header="0.3" footer="0.3"/>
  <pageSetup paperSize="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Information Sheet</vt:lpstr>
      <vt:lpstr>Analytics Sheet</vt:lpstr>
      <vt:lpstr>'Analytics Sheet'!Print_Area</vt:lpstr>
      <vt:lpstr>'Information Sheet'!Print_Area</vt:lpstr>
      <vt:lpstr>'Information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 Smith</dc:creator>
  <cp:lastModifiedBy>PJ Smith</cp:lastModifiedBy>
  <cp:lastPrinted>2026-02-17T19:07:38Z</cp:lastPrinted>
  <dcterms:created xsi:type="dcterms:W3CDTF">2026-02-17T17:30:38Z</dcterms:created>
  <dcterms:modified xsi:type="dcterms:W3CDTF">2026-02-17T19:16:31Z</dcterms:modified>
</cp:coreProperties>
</file>